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greenbank.sharepoint.com/sites/Financing/Administrative/RFPs/CPACE Loan Servicer/CPACE Loan Servicer RFP 2023/"/>
    </mc:Choice>
  </mc:AlternateContent>
  <xr:revisionPtr revIDLastSave="4" documentId="13_ncr:1_{58F62ED9-7DC1-4430-B6D6-77F0129D8821}" xr6:coauthVersionLast="47" xr6:coauthVersionMax="47" xr10:uidLastSave="{4D284408-B7B0-46D6-8765-21DC8D9B8B7D}"/>
  <bookViews>
    <workbookView xWindow="28680" yWindow="-120" windowWidth="25440" windowHeight="15270" xr2:uid="{7D853A73-2EB5-4BEA-B688-66CA3DDB9A3C}"/>
  </bookViews>
  <sheets>
    <sheet name="Late &amp; Partial PMTs - Tracking" sheetId="1" r:id="rId1"/>
  </sheets>
  <definedNames>
    <definedName name="_xlnm.Print_Area" localSheetId="0">'Late &amp; Partial PMTs - Tracking'!$A$1:$W$99</definedName>
    <definedName name="_xlnm.Print_Titles" localSheetId="0">'Late &amp; Partial PMTs - Tracking'!$A:$E,'Late &amp; Partial PMTs - Tracking'!$1:$6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8" i="1" l="1"/>
  <c r="AJ98" i="1" s="1"/>
  <c r="AQ78" i="1"/>
  <c r="AP78" i="1" s="1"/>
  <c r="AP79" i="1" s="1"/>
  <c r="AP80" i="1" s="1"/>
  <c r="AP81" i="1" s="1"/>
  <c r="AP82" i="1" s="1"/>
  <c r="AP83" i="1" s="1"/>
  <c r="AP84" i="1" s="1"/>
  <c r="AP85" i="1" s="1"/>
  <c r="AP86" i="1" s="1"/>
  <c r="AP87" i="1" s="1"/>
  <c r="AP88" i="1" s="1"/>
  <c r="AP89" i="1" s="1"/>
  <c r="AP90" i="1" s="1"/>
  <c r="AP91" i="1" s="1"/>
  <c r="AP92" i="1" s="1"/>
  <c r="AP93" i="1" s="1"/>
  <c r="AP94" i="1" s="1"/>
  <c r="AP95" i="1" s="1"/>
  <c r="AP96" i="1" s="1"/>
  <c r="AP97" i="1" s="1"/>
  <c r="AP98" i="1" s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K78" i="1"/>
  <c r="AJ78" i="1" s="1"/>
  <c r="AJ79" i="1" s="1"/>
  <c r="AK79" i="1"/>
  <c r="GP72" i="1"/>
  <c r="GQ72" i="1"/>
  <c r="BC95" i="1"/>
  <c r="BB95" i="1" s="1"/>
  <c r="BB96" i="1" s="1"/>
  <c r="BB97" i="1" s="1"/>
  <c r="BB98" i="1" s="1"/>
  <c r="BC96" i="1"/>
  <c r="BC97" i="1"/>
  <c r="BC98" i="1"/>
  <c r="AW7" i="1"/>
  <c r="AV7" i="1" s="1"/>
  <c r="AV8" i="1" s="1"/>
  <c r="AV9" i="1" s="1"/>
  <c r="AV10" i="1" s="1"/>
  <c r="AV11" i="1" s="1"/>
  <c r="AV12" i="1" s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V26" i="1" s="1"/>
  <c r="AV27" i="1" s="1"/>
  <c r="AV28" i="1" s="1"/>
  <c r="AV29" i="1" s="1"/>
  <c r="AV30" i="1" s="1"/>
  <c r="AV31" i="1" s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V43" i="1" s="1"/>
  <c r="AV44" i="1" s="1"/>
  <c r="AV45" i="1" s="1"/>
  <c r="AV46" i="1" s="1"/>
  <c r="AV47" i="1" s="1"/>
  <c r="AV48" i="1" s="1"/>
  <c r="AV49" i="1" s="1"/>
  <c r="AV50" i="1" s="1"/>
  <c r="AV51" i="1" s="1"/>
  <c r="AV52" i="1" s="1"/>
  <c r="AV53" i="1" s="1"/>
  <c r="AV54" i="1" s="1"/>
  <c r="AV55" i="1" s="1"/>
  <c r="AV56" i="1" s="1"/>
  <c r="AV57" i="1" s="1"/>
  <c r="AV58" i="1" s="1"/>
  <c r="AV59" i="1" s="1"/>
  <c r="AV60" i="1" s="1"/>
  <c r="AV61" i="1" s="1"/>
  <c r="AV62" i="1" s="1"/>
  <c r="AV63" i="1" s="1"/>
  <c r="AV64" i="1" s="1"/>
  <c r="AV65" i="1" s="1"/>
  <c r="AV66" i="1" s="1"/>
  <c r="AV67" i="1" s="1"/>
  <c r="AV68" i="1" s="1"/>
  <c r="AV69" i="1" s="1"/>
  <c r="AV70" i="1" s="1"/>
  <c r="AV71" i="1" s="1"/>
  <c r="AV72" i="1" s="1"/>
  <c r="AV73" i="1" s="1"/>
  <c r="AV74" i="1" s="1"/>
  <c r="AV75" i="1" s="1"/>
  <c r="AV76" i="1" s="1"/>
  <c r="AV77" i="1" s="1"/>
  <c r="AV78" i="1" s="1"/>
  <c r="AV79" i="1" s="1"/>
  <c r="AV80" i="1" s="1"/>
  <c r="AV81" i="1" s="1"/>
  <c r="AV82" i="1" s="1"/>
  <c r="AV83" i="1" s="1"/>
  <c r="AV84" i="1" s="1"/>
  <c r="AV85" i="1" s="1"/>
  <c r="AV86" i="1" s="1"/>
  <c r="AV87" i="1" s="1"/>
  <c r="AV88" i="1" s="1"/>
  <c r="AV89" i="1" s="1"/>
  <c r="AV90" i="1" s="1"/>
  <c r="AV91" i="1" s="1"/>
  <c r="AV92" i="1" s="1"/>
  <c r="AV93" i="1" s="1"/>
  <c r="AV94" i="1" s="1"/>
  <c r="AV95" i="1" s="1"/>
  <c r="AV96" i="1" s="1"/>
  <c r="AV97" i="1" s="1"/>
  <c r="AV98" i="1" s="1"/>
  <c r="BC7" i="1"/>
  <c r="BB7" i="1" s="1"/>
  <c r="BB8" i="1" s="1"/>
  <c r="BB9" i="1" s="1"/>
  <c r="BB10" i="1" s="1"/>
  <c r="BB11" i="1" s="1"/>
  <c r="BB12" i="1" s="1"/>
  <c r="BB13" i="1" s="1"/>
  <c r="BB14" i="1" s="1"/>
  <c r="BB15" i="1" s="1"/>
  <c r="BB16" i="1" s="1"/>
  <c r="BB17" i="1" s="1"/>
  <c r="BB18" i="1" s="1"/>
  <c r="BB19" i="1" s="1"/>
  <c r="BB20" i="1" s="1"/>
  <c r="BB21" i="1" s="1"/>
  <c r="BB22" i="1" s="1"/>
  <c r="BB23" i="1" s="1"/>
  <c r="BB24" i="1" s="1"/>
  <c r="BB25" i="1" s="1"/>
  <c r="BB26" i="1" s="1"/>
  <c r="BB27" i="1" s="1"/>
  <c r="BB28" i="1" s="1"/>
  <c r="BB29" i="1" s="1"/>
  <c r="BB30" i="1" s="1"/>
  <c r="BB31" i="1" s="1"/>
  <c r="BB32" i="1" s="1"/>
  <c r="BB33" i="1" s="1"/>
  <c r="BB34" i="1" s="1"/>
  <c r="BB35" i="1" s="1"/>
  <c r="BB36" i="1" s="1"/>
  <c r="BB37" i="1" s="1"/>
  <c r="BB38" i="1" s="1"/>
  <c r="BB39" i="1" s="1"/>
  <c r="BB40" i="1" s="1"/>
  <c r="BB41" i="1" s="1"/>
  <c r="BB42" i="1" s="1"/>
  <c r="BB43" i="1" s="1"/>
  <c r="BB44" i="1" s="1"/>
  <c r="BB45" i="1" s="1"/>
  <c r="BB46" i="1" s="1"/>
  <c r="BB47" i="1" s="1"/>
  <c r="BB48" i="1" s="1"/>
  <c r="BB49" i="1" s="1"/>
  <c r="BB50" i="1" s="1"/>
  <c r="BB51" i="1" s="1"/>
  <c r="BB52" i="1" s="1"/>
  <c r="BB53" i="1" s="1"/>
  <c r="BB54" i="1" s="1"/>
  <c r="BB55" i="1" s="1"/>
  <c r="BB56" i="1" s="1"/>
  <c r="BB57" i="1" s="1"/>
  <c r="BB58" i="1" s="1"/>
  <c r="BB59" i="1" s="1"/>
  <c r="BB60" i="1" s="1"/>
  <c r="BB61" i="1" s="1"/>
  <c r="BB62" i="1" s="1"/>
  <c r="BB63" i="1" s="1"/>
  <c r="BB64" i="1" s="1"/>
  <c r="BB65" i="1" s="1"/>
  <c r="BB66" i="1" s="1"/>
  <c r="BB67" i="1" s="1"/>
  <c r="BB68" i="1" s="1"/>
  <c r="BB69" i="1" s="1"/>
  <c r="BB70" i="1" s="1"/>
  <c r="BB71" i="1" s="1"/>
  <c r="BB72" i="1" s="1"/>
  <c r="BB73" i="1" s="1"/>
  <c r="BB74" i="1" s="1"/>
  <c r="BB75" i="1" s="1"/>
  <c r="BB76" i="1" s="1"/>
  <c r="BB77" i="1" s="1"/>
  <c r="BB78" i="1" s="1"/>
  <c r="BB79" i="1" s="1"/>
  <c r="BB80" i="1" s="1"/>
  <c r="BB81" i="1" s="1"/>
  <c r="BB82" i="1" s="1"/>
  <c r="BB83" i="1" s="1"/>
  <c r="BB84" i="1" s="1"/>
  <c r="BB85" i="1" s="1"/>
  <c r="BB86" i="1" s="1"/>
  <c r="BB87" i="1" s="1"/>
  <c r="BB88" i="1" s="1"/>
  <c r="BB89" i="1" s="1"/>
  <c r="BB90" i="1" s="1"/>
  <c r="AW8" i="1"/>
  <c r="BC8" i="1"/>
  <c r="AW9" i="1"/>
  <c r="BC9" i="1"/>
  <c r="AW10" i="1"/>
  <c r="BC10" i="1"/>
  <c r="AW11" i="1"/>
  <c r="BC11" i="1"/>
  <c r="AW12" i="1"/>
  <c r="BC12" i="1"/>
  <c r="AW13" i="1"/>
  <c r="BC13" i="1"/>
  <c r="AW14" i="1"/>
  <c r="BC14" i="1"/>
  <c r="AW15" i="1"/>
  <c r="BC15" i="1"/>
  <c r="AW16" i="1"/>
  <c r="BC16" i="1"/>
  <c r="AW17" i="1"/>
  <c r="BC17" i="1"/>
  <c r="AW18" i="1"/>
  <c r="BC18" i="1"/>
  <c r="AW19" i="1"/>
  <c r="BC19" i="1"/>
  <c r="AW20" i="1"/>
  <c r="BC20" i="1"/>
  <c r="AW21" i="1"/>
  <c r="BC21" i="1"/>
  <c r="AW22" i="1"/>
  <c r="BC22" i="1"/>
  <c r="AW23" i="1"/>
  <c r="BC23" i="1"/>
  <c r="AW24" i="1"/>
  <c r="BC24" i="1"/>
  <c r="AW25" i="1"/>
  <c r="BC25" i="1"/>
  <c r="AW26" i="1"/>
  <c r="BC26" i="1"/>
  <c r="AW27" i="1"/>
  <c r="BC27" i="1"/>
  <c r="AW28" i="1"/>
  <c r="BC28" i="1"/>
  <c r="AW29" i="1"/>
  <c r="BC29" i="1"/>
  <c r="AW30" i="1"/>
  <c r="BC30" i="1"/>
  <c r="AW31" i="1"/>
  <c r="BC31" i="1"/>
  <c r="AW32" i="1"/>
  <c r="BC32" i="1"/>
  <c r="AW33" i="1"/>
  <c r="BC33" i="1"/>
  <c r="AW34" i="1"/>
  <c r="BC34" i="1"/>
  <c r="AW35" i="1"/>
  <c r="BC35" i="1"/>
  <c r="AW36" i="1"/>
  <c r="BC36" i="1"/>
  <c r="AW37" i="1"/>
  <c r="BC37" i="1"/>
  <c r="AW38" i="1"/>
  <c r="BC38" i="1"/>
  <c r="AW39" i="1"/>
  <c r="BC39" i="1"/>
  <c r="AW40" i="1"/>
  <c r="BC40" i="1"/>
  <c r="AW41" i="1"/>
  <c r="BC41" i="1"/>
  <c r="AW42" i="1"/>
  <c r="BC42" i="1"/>
  <c r="AW43" i="1"/>
  <c r="BC43" i="1"/>
  <c r="AW44" i="1"/>
  <c r="BC44" i="1"/>
  <c r="AW45" i="1"/>
  <c r="BC45" i="1"/>
  <c r="AW46" i="1"/>
  <c r="BC46" i="1"/>
  <c r="AW47" i="1"/>
  <c r="BC47" i="1"/>
  <c r="AW48" i="1"/>
  <c r="BC48" i="1"/>
  <c r="AW49" i="1"/>
  <c r="BC49" i="1"/>
  <c r="AW50" i="1"/>
  <c r="BC50" i="1"/>
  <c r="AW51" i="1"/>
  <c r="BC51" i="1"/>
  <c r="AW52" i="1"/>
  <c r="BC52" i="1"/>
  <c r="AW53" i="1"/>
  <c r="BC53" i="1"/>
  <c r="AW54" i="1"/>
  <c r="BC54" i="1"/>
  <c r="AW55" i="1"/>
  <c r="BC55" i="1"/>
  <c r="AW56" i="1"/>
  <c r="BC56" i="1"/>
  <c r="AW57" i="1"/>
  <c r="BC57" i="1"/>
  <c r="AW58" i="1"/>
  <c r="BC58" i="1"/>
  <c r="AW59" i="1"/>
  <c r="BC59" i="1"/>
  <c r="AW60" i="1"/>
  <c r="BC60" i="1"/>
  <c r="AW61" i="1"/>
  <c r="AW99" i="1" s="1"/>
  <c r="BC61" i="1"/>
  <c r="AW62" i="1"/>
  <c r="BC62" i="1"/>
  <c r="AW63" i="1"/>
  <c r="BC63" i="1"/>
  <c r="AW64" i="1"/>
  <c r="BC64" i="1"/>
  <c r="AW65" i="1"/>
  <c r="BC65" i="1"/>
  <c r="AW66" i="1"/>
  <c r="BC66" i="1"/>
  <c r="AW67" i="1"/>
  <c r="BC67" i="1"/>
  <c r="AW68" i="1"/>
  <c r="BC68" i="1"/>
  <c r="AW69" i="1"/>
  <c r="BC69" i="1"/>
  <c r="AW70" i="1"/>
  <c r="BC70" i="1"/>
  <c r="AW71" i="1"/>
  <c r="BC71" i="1"/>
  <c r="AW72" i="1"/>
  <c r="BC72" i="1"/>
  <c r="AW73" i="1"/>
  <c r="BC73" i="1"/>
  <c r="AW74" i="1"/>
  <c r="BC74" i="1"/>
  <c r="AW75" i="1"/>
  <c r="BC75" i="1"/>
  <c r="AW76" i="1"/>
  <c r="BC76" i="1"/>
  <c r="AW77" i="1"/>
  <c r="BC77" i="1"/>
  <c r="AW78" i="1"/>
  <c r="BC78" i="1"/>
  <c r="AW79" i="1"/>
  <c r="BC79" i="1"/>
  <c r="AW80" i="1"/>
  <c r="BC80" i="1"/>
  <c r="AW81" i="1"/>
  <c r="BC81" i="1"/>
  <c r="AW82" i="1"/>
  <c r="BC82" i="1"/>
  <c r="AW83" i="1"/>
  <c r="BC83" i="1"/>
  <c r="AW84" i="1"/>
  <c r="BC84" i="1"/>
  <c r="AW85" i="1"/>
  <c r="BC85" i="1"/>
  <c r="AW86" i="1"/>
  <c r="BC86" i="1"/>
  <c r="AW87" i="1"/>
  <c r="BC87" i="1"/>
  <c r="AW88" i="1"/>
  <c r="BC88" i="1"/>
  <c r="AW89" i="1"/>
  <c r="BC89" i="1"/>
  <c r="AW90" i="1"/>
  <c r="BC90" i="1"/>
  <c r="AW91" i="1"/>
  <c r="BB91" i="1"/>
  <c r="BB92" i="1" s="1"/>
  <c r="BB93" i="1" s="1"/>
  <c r="BB94" i="1" s="1"/>
  <c r="BC91" i="1"/>
  <c r="AW92" i="1"/>
  <c r="BC92" i="1"/>
  <c r="BC99" i="1" s="1"/>
  <c r="AW93" i="1"/>
  <c r="BC93" i="1"/>
  <c r="AW94" i="1"/>
  <c r="BC94" i="1"/>
  <c r="AW95" i="1"/>
  <c r="AW96" i="1"/>
  <c r="AW97" i="1"/>
  <c r="AW98" i="1"/>
  <c r="AX99" i="1"/>
  <c r="AY99" i="1"/>
  <c r="AZ99" i="1"/>
  <c r="BD99" i="1"/>
  <c r="BE99" i="1"/>
  <c r="BF99" i="1"/>
  <c r="GN99" i="1" l="1"/>
  <c r="GM99" i="1"/>
  <c r="GL99" i="1"/>
  <c r="GH99" i="1"/>
  <c r="GG99" i="1"/>
  <c r="GF99" i="1"/>
  <c r="GB99" i="1"/>
  <c r="GA99" i="1"/>
  <c r="FZ99" i="1"/>
  <c r="FV99" i="1"/>
  <c r="FU99" i="1"/>
  <c r="FT99" i="1"/>
  <c r="FP99" i="1"/>
  <c r="FO99" i="1"/>
  <c r="FN99" i="1"/>
  <c r="FJ99" i="1"/>
  <c r="FI99" i="1"/>
  <c r="FH99" i="1"/>
  <c r="FD99" i="1"/>
  <c r="FC99" i="1"/>
  <c r="FB99" i="1"/>
  <c r="EX99" i="1"/>
  <c r="EW99" i="1"/>
  <c r="EV99" i="1"/>
  <c r="ER99" i="1"/>
  <c r="EQ99" i="1"/>
  <c r="EP99" i="1"/>
  <c r="EL99" i="1"/>
  <c r="EK99" i="1"/>
  <c r="EJ99" i="1"/>
  <c r="EF99" i="1"/>
  <c r="EE99" i="1"/>
  <c r="ED99" i="1"/>
  <c r="DZ99" i="1"/>
  <c r="DY99" i="1"/>
  <c r="DX99" i="1"/>
  <c r="DT99" i="1"/>
  <c r="DS99" i="1"/>
  <c r="DR99" i="1"/>
  <c r="DN99" i="1"/>
  <c r="DM99" i="1"/>
  <c r="DL99" i="1"/>
  <c r="DH99" i="1"/>
  <c r="DG99" i="1"/>
  <c r="DF99" i="1"/>
  <c r="DB99" i="1"/>
  <c r="DA99" i="1"/>
  <c r="CZ99" i="1"/>
  <c r="CV99" i="1"/>
  <c r="CU99" i="1"/>
  <c r="CT99" i="1"/>
  <c r="CP99" i="1"/>
  <c r="CO99" i="1"/>
  <c r="CN99" i="1"/>
  <c r="CJ99" i="1"/>
  <c r="CI99" i="1"/>
  <c r="CH99" i="1"/>
  <c r="CD99" i="1"/>
  <c r="CC99" i="1"/>
  <c r="CB99" i="1"/>
  <c r="BX99" i="1"/>
  <c r="BW99" i="1"/>
  <c r="BV99" i="1"/>
  <c r="BR99" i="1"/>
  <c r="BQ99" i="1"/>
  <c r="BP99" i="1"/>
  <c r="BL99" i="1"/>
  <c r="BK99" i="1"/>
  <c r="BJ99" i="1"/>
  <c r="AA99" i="1"/>
  <c r="Z99" i="1"/>
  <c r="N99" i="1"/>
  <c r="C99" i="1"/>
  <c r="S98" i="1"/>
  <c r="M98" i="1"/>
  <c r="G98" i="1"/>
  <c r="AK97" i="1"/>
  <c r="AE97" i="1"/>
  <c r="Y97" i="1"/>
  <c r="S97" i="1"/>
  <c r="M97" i="1"/>
  <c r="G97" i="1"/>
  <c r="AK96" i="1"/>
  <c r="AE96" i="1"/>
  <c r="Y96" i="1"/>
  <c r="S96" i="1"/>
  <c r="M96" i="1"/>
  <c r="G96" i="1"/>
  <c r="AK95" i="1"/>
  <c r="AE95" i="1"/>
  <c r="Y95" i="1"/>
  <c r="S95" i="1"/>
  <c r="M95" i="1"/>
  <c r="G95" i="1"/>
  <c r="AK94" i="1"/>
  <c r="AE94" i="1"/>
  <c r="Y94" i="1"/>
  <c r="S94" i="1"/>
  <c r="M94" i="1"/>
  <c r="G94" i="1"/>
  <c r="AK93" i="1"/>
  <c r="AE93" i="1"/>
  <c r="Y93" i="1"/>
  <c r="S93" i="1"/>
  <c r="M93" i="1"/>
  <c r="G93" i="1"/>
  <c r="AK92" i="1"/>
  <c r="AE92" i="1"/>
  <c r="Y92" i="1"/>
  <c r="S92" i="1"/>
  <c r="M92" i="1"/>
  <c r="G92" i="1"/>
  <c r="AK91" i="1"/>
  <c r="AE91" i="1"/>
  <c r="Y91" i="1"/>
  <c r="S91" i="1"/>
  <c r="M91" i="1"/>
  <c r="G91" i="1"/>
  <c r="AK90" i="1"/>
  <c r="AE90" i="1"/>
  <c r="Y90" i="1"/>
  <c r="S90" i="1"/>
  <c r="M90" i="1"/>
  <c r="G90" i="1"/>
  <c r="AK89" i="1"/>
  <c r="AE89" i="1"/>
  <c r="Y89" i="1"/>
  <c r="S89" i="1"/>
  <c r="M89" i="1"/>
  <c r="G89" i="1"/>
  <c r="AK88" i="1"/>
  <c r="AE88" i="1"/>
  <c r="Y88" i="1"/>
  <c r="S88" i="1"/>
  <c r="M88" i="1"/>
  <c r="G88" i="1"/>
  <c r="AK87" i="1"/>
  <c r="AE87" i="1"/>
  <c r="Y87" i="1"/>
  <c r="S87" i="1"/>
  <c r="M87" i="1"/>
  <c r="G87" i="1"/>
  <c r="AK86" i="1"/>
  <c r="AE86" i="1"/>
  <c r="Y86" i="1"/>
  <c r="S86" i="1"/>
  <c r="M86" i="1"/>
  <c r="G86" i="1"/>
  <c r="AR99" i="1"/>
  <c r="AK85" i="1"/>
  <c r="AE85" i="1"/>
  <c r="Y85" i="1"/>
  <c r="S85" i="1"/>
  <c r="M85" i="1"/>
  <c r="G85" i="1"/>
  <c r="AK84" i="1"/>
  <c r="AE84" i="1"/>
  <c r="Y84" i="1"/>
  <c r="S84" i="1"/>
  <c r="M84" i="1"/>
  <c r="G84" i="1"/>
  <c r="AK83" i="1"/>
  <c r="AE83" i="1"/>
  <c r="Y83" i="1"/>
  <c r="S83" i="1"/>
  <c r="M83" i="1"/>
  <c r="G83" i="1"/>
  <c r="GK82" i="1"/>
  <c r="GE82" i="1"/>
  <c r="FY82" i="1"/>
  <c r="FS82" i="1"/>
  <c r="FG82" i="1"/>
  <c r="FA82" i="1"/>
  <c r="EU82" i="1"/>
  <c r="EO82" i="1"/>
  <c r="EI82" i="1"/>
  <c r="EC82" i="1"/>
  <c r="DW82" i="1"/>
  <c r="DQ82" i="1"/>
  <c r="DK82" i="1"/>
  <c r="DE82" i="1"/>
  <c r="CY82" i="1"/>
  <c r="CS82" i="1"/>
  <c r="CM82" i="1"/>
  <c r="BU82" i="1"/>
  <c r="BI82" i="1"/>
  <c r="AK82" i="1"/>
  <c r="AE82" i="1"/>
  <c r="Y82" i="1"/>
  <c r="S82" i="1"/>
  <c r="M82" i="1"/>
  <c r="G82" i="1"/>
  <c r="GK81" i="1"/>
  <c r="GE81" i="1"/>
  <c r="FY81" i="1"/>
  <c r="FS81" i="1"/>
  <c r="FG81" i="1"/>
  <c r="FA81" i="1"/>
  <c r="EU81" i="1"/>
  <c r="EO81" i="1"/>
  <c r="EI81" i="1"/>
  <c r="EC81" i="1"/>
  <c r="DW81" i="1"/>
  <c r="DQ81" i="1"/>
  <c r="DK81" i="1"/>
  <c r="DE81" i="1"/>
  <c r="CY81" i="1"/>
  <c r="CS81" i="1"/>
  <c r="CM81" i="1"/>
  <c r="BU81" i="1"/>
  <c r="BI81" i="1"/>
  <c r="AS99" i="1"/>
  <c r="AK81" i="1"/>
  <c r="AE81" i="1"/>
  <c r="Y81" i="1"/>
  <c r="S81" i="1"/>
  <c r="M81" i="1"/>
  <c r="G81" i="1"/>
  <c r="GK80" i="1"/>
  <c r="GE80" i="1"/>
  <c r="FY80" i="1"/>
  <c r="FS80" i="1"/>
  <c r="FG80" i="1"/>
  <c r="FA80" i="1"/>
  <c r="EU80" i="1"/>
  <c r="EO80" i="1"/>
  <c r="EI80" i="1"/>
  <c r="EC80" i="1"/>
  <c r="DW80" i="1"/>
  <c r="DQ80" i="1"/>
  <c r="DK80" i="1"/>
  <c r="DE80" i="1"/>
  <c r="CY80" i="1"/>
  <c r="CS80" i="1"/>
  <c r="CM80" i="1"/>
  <c r="BU80" i="1"/>
  <c r="BI80" i="1"/>
  <c r="AK80" i="1"/>
  <c r="AE80" i="1"/>
  <c r="Y80" i="1"/>
  <c r="S80" i="1"/>
  <c r="M80" i="1"/>
  <c r="G80" i="1"/>
  <c r="GK79" i="1"/>
  <c r="GE79" i="1"/>
  <c r="FY79" i="1"/>
  <c r="FS79" i="1"/>
  <c r="FG79" i="1"/>
  <c r="FA79" i="1"/>
  <c r="EU79" i="1"/>
  <c r="EO79" i="1"/>
  <c r="EI79" i="1"/>
  <c r="EC79" i="1"/>
  <c r="DW79" i="1"/>
  <c r="DQ79" i="1"/>
  <c r="DK79" i="1"/>
  <c r="DE79" i="1"/>
  <c r="CY79" i="1"/>
  <c r="CS79" i="1"/>
  <c r="CM79" i="1"/>
  <c r="BU79" i="1"/>
  <c r="BI79" i="1"/>
  <c r="AE79" i="1"/>
  <c r="Y79" i="1"/>
  <c r="S79" i="1"/>
  <c r="M79" i="1"/>
  <c r="G79" i="1"/>
  <c r="GK78" i="1"/>
  <c r="GE78" i="1"/>
  <c r="FY78" i="1"/>
  <c r="FS78" i="1"/>
  <c r="FG78" i="1"/>
  <c r="FA78" i="1"/>
  <c r="EU78" i="1"/>
  <c r="EO78" i="1"/>
  <c r="EI78" i="1"/>
  <c r="EC78" i="1"/>
  <c r="DW78" i="1"/>
  <c r="DQ78" i="1"/>
  <c r="DK78" i="1"/>
  <c r="DE78" i="1"/>
  <c r="CY78" i="1"/>
  <c r="CS78" i="1"/>
  <c r="CM78" i="1"/>
  <c r="BU78" i="1"/>
  <c r="BI78" i="1"/>
  <c r="AE78" i="1"/>
  <c r="Y78" i="1"/>
  <c r="S78" i="1"/>
  <c r="M78" i="1"/>
  <c r="G78" i="1"/>
  <c r="GK77" i="1"/>
  <c r="GE77" i="1"/>
  <c r="FY77" i="1"/>
  <c r="FS77" i="1"/>
  <c r="FG77" i="1"/>
  <c r="FA77" i="1"/>
  <c r="EU77" i="1"/>
  <c r="EO77" i="1"/>
  <c r="EI77" i="1"/>
  <c r="EC77" i="1"/>
  <c r="DW77" i="1"/>
  <c r="DQ77" i="1"/>
  <c r="DK77" i="1"/>
  <c r="DE77" i="1"/>
  <c r="CY77" i="1"/>
  <c r="CS77" i="1"/>
  <c r="CM77" i="1"/>
  <c r="BU77" i="1"/>
  <c r="BI77" i="1"/>
  <c r="AQ77" i="1"/>
  <c r="AL77" i="1"/>
  <c r="AE77" i="1"/>
  <c r="Y77" i="1"/>
  <c r="S77" i="1"/>
  <c r="M77" i="1"/>
  <c r="G77" i="1"/>
  <c r="GK76" i="1"/>
  <c r="GE76" i="1"/>
  <c r="FY76" i="1"/>
  <c r="FS76" i="1"/>
  <c r="FG76" i="1"/>
  <c r="FA76" i="1"/>
  <c r="EU76" i="1"/>
  <c r="EO76" i="1"/>
  <c r="EI76" i="1"/>
  <c r="EC76" i="1"/>
  <c r="DW76" i="1"/>
  <c r="DQ76" i="1"/>
  <c r="DK76" i="1"/>
  <c r="DE76" i="1"/>
  <c r="CY76" i="1"/>
  <c r="CS76" i="1"/>
  <c r="CM76" i="1"/>
  <c r="BU76" i="1"/>
  <c r="BI76" i="1"/>
  <c r="AE76" i="1"/>
  <c r="Y76" i="1"/>
  <c r="S76" i="1"/>
  <c r="M76" i="1"/>
  <c r="G76" i="1"/>
  <c r="GK75" i="1"/>
  <c r="GE75" i="1"/>
  <c r="FY75" i="1"/>
  <c r="FS75" i="1"/>
  <c r="FG75" i="1"/>
  <c r="FA75" i="1"/>
  <c r="EU75" i="1"/>
  <c r="EO75" i="1"/>
  <c r="EI75" i="1"/>
  <c r="EC75" i="1"/>
  <c r="DW75" i="1"/>
  <c r="DQ75" i="1"/>
  <c r="DK75" i="1"/>
  <c r="DE75" i="1"/>
  <c r="CY75" i="1"/>
  <c r="CS75" i="1"/>
  <c r="CM75" i="1"/>
  <c r="BU75" i="1"/>
  <c r="BI75" i="1"/>
  <c r="AQ75" i="1"/>
  <c r="AM75" i="1"/>
  <c r="AM99" i="1" s="1"/>
  <c r="AE75" i="1"/>
  <c r="Y75" i="1"/>
  <c r="S75" i="1"/>
  <c r="M75" i="1"/>
  <c r="G75" i="1"/>
  <c r="GK74" i="1"/>
  <c r="GE74" i="1"/>
  <c r="FY74" i="1"/>
  <c r="FS74" i="1"/>
  <c r="FG74" i="1"/>
  <c r="FA74" i="1"/>
  <c r="EU74" i="1"/>
  <c r="EO74" i="1"/>
  <c r="EI74" i="1"/>
  <c r="EC74" i="1"/>
  <c r="DW74" i="1"/>
  <c r="DQ74" i="1"/>
  <c r="DK74" i="1"/>
  <c r="DE74" i="1"/>
  <c r="CY74" i="1"/>
  <c r="CS74" i="1"/>
  <c r="CM74" i="1"/>
  <c r="BU74" i="1"/>
  <c r="BI74" i="1"/>
  <c r="AE74" i="1"/>
  <c r="Y74" i="1"/>
  <c r="S74" i="1"/>
  <c r="M74" i="1"/>
  <c r="G74" i="1"/>
  <c r="GK73" i="1"/>
  <c r="GE73" i="1"/>
  <c r="FY73" i="1"/>
  <c r="FS73" i="1"/>
  <c r="FG73" i="1"/>
  <c r="FA73" i="1"/>
  <c r="EU73" i="1"/>
  <c r="EO73" i="1"/>
  <c r="EI73" i="1"/>
  <c r="EC73" i="1"/>
  <c r="DW73" i="1"/>
  <c r="DQ73" i="1"/>
  <c r="DK73" i="1"/>
  <c r="DE73" i="1"/>
  <c r="CY73" i="1"/>
  <c r="CS73" i="1"/>
  <c r="CM73" i="1"/>
  <c r="BU73" i="1"/>
  <c r="BI73" i="1"/>
  <c r="AQ73" i="1"/>
  <c r="AK73" i="1"/>
  <c r="AE73" i="1"/>
  <c r="Y73" i="1"/>
  <c r="S73" i="1"/>
  <c r="M73" i="1"/>
  <c r="G73" i="1"/>
  <c r="GK72" i="1"/>
  <c r="GE72" i="1"/>
  <c r="FY72" i="1"/>
  <c r="FS72" i="1"/>
  <c r="FG72" i="1"/>
  <c r="FA72" i="1"/>
  <c r="EU72" i="1"/>
  <c r="EO72" i="1"/>
  <c r="EI72" i="1"/>
  <c r="EC72" i="1"/>
  <c r="DW72" i="1"/>
  <c r="DQ72" i="1"/>
  <c r="DK72" i="1"/>
  <c r="DE72" i="1"/>
  <c r="CY72" i="1"/>
  <c r="CS72" i="1"/>
  <c r="CM72" i="1"/>
  <c r="BU72" i="1"/>
  <c r="BI72" i="1"/>
  <c r="Y72" i="1"/>
  <c r="S72" i="1"/>
  <c r="M72" i="1"/>
  <c r="G72" i="1"/>
  <c r="GK71" i="1"/>
  <c r="GE71" i="1"/>
  <c r="FY71" i="1"/>
  <c r="FS71" i="1"/>
  <c r="FG71" i="1"/>
  <c r="FA71" i="1"/>
  <c r="EU71" i="1"/>
  <c r="EO71" i="1"/>
  <c r="EI71" i="1"/>
  <c r="EC71" i="1"/>
  <c r="DW71" i="1"/>
  <c r="DQ71" i="1"/>
  <c r="DK71" i="1"/>
  <c r="DE71" i="1"/>
  <c r="CY71" i="1"/>
  <c r="CS71" i="1"/>
  <c r="CM71" i="1"/>
  <c r="BU71" i="1"/>
  <c r="BI71" i="1"/>
  <c r="AQ71" i="1"/>
  <c r="AK71" i="1"/>
  <c r="AF71" i="1"/>
  <c r="AF99" i="1" s="1"/>
  <c r="AE71" i="1"/>
  <c r="Y71" i="1"/>
  <c r="S71" i="1"/>
  <c r="M71" i="1"/>
  <c r="G71" i="1"/>
  <c r="GK70" i="1"/>
  <c r="GE70" i="1"/>
  <c r="FY70" i="1"/>
  <c r="FS70" i="1"/>
  <c r="FG70" i="1"/>
  <c r="FA70" i="1"/>
  <c r="EU70" i="1"/>
  <c r="EO70" i="1"/>
  <c r="EI70" i="1"/>
  <c r="EC70" i="1"/>
  <c r="DW70" i="1"/>
  <c r="DQ70" i="1"/>
  <c r="DK70" i="1"/>
  <c r="DE70" i="1"/>
  <c r="CY70" i="1"/>
  <c r="CS70" i="1"/>
  <c r="CM70" i="1"/>
  <c r="BU70" i="1"/>
  <c r="BI70" i="1"/>
  <c r="AK70" i="1"/>
  <c r="AE70" i="1"/>
  <c r="Y70" i="1"/>
  <c r="S70" i="1"/>
  <c r="M70" i="1"/>
  <c r="G70" i="1"/>
  <c r="GK69" i="1"/>
  <c r="GE69" i="1"/>
  <c r="FY69" i="1"/>
  <c r="FS69" i="1"/>
  <c r="FG69" i="1"/>
  <c r="FA69" i="1"/>
  <c r="EU69" i="1"/>
  <c r="EO69" i="1"/>
  <c r="EI69" i="1"/>
  <c r="EC69" i="1"/>
  <c r="DW69" i="1"/>
  <c r="DQ69" i="1"/>
  <c r="DK69" i="1"/>
  <c r="DE69" i="1"/>
  <c r="CY69" i="1"/>
  <c r="CS69" i="1"/>
  <c r="CM69" i="1"/>
  <c r="BU69" i="1"/>
  <c r="BI69" i="1"/>
  <c r="AQ69" i="1"/>
  <c r="AK69" i="1"/>
  <c r="AE69" i="1"/>
  <c r="Y69" i="1"/>
  <c r="S69" i="1"/>
  <c r="M69" i="1"/>
  <c r="G69" i="1"/>
  <c r="GK68" i="1"/>
  <c r="GE68" i="1"/>
  <c r="FY68" i="1"/>
  <c r="FS68" i="1"/>
  <c r="FG68" i="1"/>
  <c r="FA68" i="1"/>
  <c r="EU68" i="1"/>
  <c r="EO68" i="1"/>
  <c r="EI68" i="1"/>
  <c r="EC68" i="1"/>
  <c r="DW68" i="1"/>
  <c r="DQ68" i="1"/>
  <c r="DK68" i="1"/>
  <c r="DE68" i="1"/>
  <c r="CY68" i="1"/>
  <c r="CS68" i="1"/>
  <c r="CM68" i="1"/>
  <c r="BU68" i="1"/>
  <c r="BI68" i="1"/>
  <c r="AQ68" i="1"/>
  <c r="Y68" i="1"/>
  <c r="S68" i="1"/>
  <c r="M68" i="1"/>
  <c r="G68" i="1"/>
  <c r="GK67" i="1"/>
  <c r="GE67" i="1"/>
  <c r="FY67" i="1"/>
  <c r="FS67" i="1"/>
  <c r="FG67" i="1"/>
  <c r="FA67" i="1"/>
  <c r="EU67" i="1"/>
  <c r="EO67" i="1"/>
  <c r="EI67" i="1"/>
  <c r="EC67" i="1"/>
  <c r="DW67" i="1"/>
  <c r="DQ67" i="1"/>
  <c r="DK67" i="1"/>
  <c r="DE67" i="1"/>
  <c r="CY67" i="1"/>
  <c r="CS67" i="1"/>
  <c r="CM67" i="1"/>
  <c r="BU67" i="1"/>
  <c r="BI67" i="1"/>
  <c r="AQ67" i="1"/>
  <c r="AK67" i="1"/>
  <c r="AG67" i="1"/>
  <c r="AG99" i="1" s="1"/>
  <c r="Y67" i="1"/>
  <c r="S67" i="1"/>
  <c r="M67" i="1"/>
  <c r="G67" i="1"/>
  <c r="GK66" i="1"/>
  <c r="GE66" i="1"/>
  <c r="FY66" i="1"/>
  <c r="FS66" i="1"/>
  <c r="FG66" i="1"/>
  <c r="FA66" i="1"/>
  <c r="EU66" i="1"/>
  <c r="EO66" i="1"/>
  <c r="EI66" i="1"/>
  <c r="EC66" i="1"/>
  <c r="DW66" i="1"/>
  <c r="DQ66" i="1"/>
  <c r="DK66" i="1"/>
  <c r="DE66" i="1"/>
  <c r="CY66" i="1"/>
  <c r="CS66" i="1"/>
  <c r="CM66" i="1"/>
  <c r="BU66" i="1"/>
  <c r="BI66" i="1"/>
  <c r="AQ66" i="1"/>
  <c r="Y66" i="1"/>
  <c r="S66" i="1"/>
  <c r="M66" i="1"/>
  <c r="G66" i="1"/>
  <c r="GK65" i="1"/>
  <c r="GE65" i="1"/>
  <c r="FY65" i="1"/>
  <c r="FS65" i="1"/>
  <c r="FG65" i="1"/>
  <c r="FA65" i="1"/>
  <c r="EU65" i="1"/>
  <c r="EO65" i="1"/>
  <c r="EI65" i="1"/>
  <c r="EC65" i="1"/>
  <c r="DW65" i="1"/>
  <c r="DQ65" i="1"/>
  <c r="DK65" i="1"/>
  <c r="DE65" i="1"/>
  <c r="CY65" i="1"/>
  <c r="CS65" i="1"/>
  <c r="CM65" i="1"/>
  <c r="BU65" i="1"/>
  <c r="BI65" i="1"/>
  <c r="AQ65" i="1"/>
  <c r="AK65" i="1"/>
  <c r="AE65" i="1"/>
  <c r="Y65" i="1"/>
  <c r="S65" i="1"/>
  <c r="M65" i="1"/>
  <c r="G65" i="1"/>
  <c r="GK64" i="1"/>
  <c r="GE64" i="1"/>
  <c r="FY64" i="1"/>
  <c r="FS64" i="1"/>
  <c r="FG64" i="1"/>
  <c r="FA64" i="1"/>
  <c r="EU64" i="1"/>
  <c r="EO64" i="1"/>
  <c r="EI64" i="1"/>
  <c r="EC64" i="1"/>
  <c r="DW64" i="1"/>
  <c r="DQ64" i="1"/>
  <c r="DK64" i="1"/>
  <c r="DE64" i="1"/>
  <c r="CY64" i="1"/>
  <c r="CS64" i="1"/>
  <c r="CM64" i="1"/>
  <c r="BU64" i="1"/>
  <c r="BI64" i="1"/>
  <c r="AQ64" i="1"/>
  <c r="M64" i="1"/>
  <c r="G64" i="1"/>
  <c r="GK63" i="1"/>
  <c r="GE63" i="1"/>
  <c r="FY63" i="1"/>
  <c r="FS63" i="1"/>
  <c r="FG63" i="1"/>
  <c r="FA63" i="1"/>
  <c r="EU63" i="1"/>
  <c r="EO63" i="1"/>
  <c r="EI63" i="1"/>
  <c r="EC63" i="1"/>
  <c r="DW63" i="1"/>
  <c r="DQ63" i="1"/>
  <c r="DK63" i="1"/>
  <c r="DE63" i="1"/>
  <c r="CY63" i="1"/>
  <c r="CS63" i="1"/>
  <c r="CM63" i="1"/>
  <c r="BU63" i="1"/>
  <c r="BI63" i="1"/>
  <c r="AQ63" i="1"/>
  <c r="M63" i="1"/>
  <c r="G63" i="1"/>
  <c r="GK62" i="1"/>
  <c r="GE62" i="1"/>
  <c r="FY62" i="1"/>
  <c r="FS62" i="1"/>
  <c r="FG62" i="1"/>
  <c r="FA62" i="1"/>
  <c r="EU62" i="1"/>
  <c r="EO62" i="1"/>
  <c r="EI62" i="1"/>
  <c r="EC62" i="1"/>
  <c r="DW62" i="1"/>
  <c r="DQ62" i="1"/>
  <c r="DK62" i="1"/>
  <c r="DE62" i="1"/>
  <c r="CY62" i="1"/>
  <c r="CS62" i="1"/>
  <c r="CM62" i="1"/>
  <c r="BU62" i="1"/>
  <c r="BI62" i="1"/>
  <c r="AQ62" i="1"/>
  <c r="M62" i="1"/>
  <c r="G62" i="1"/>
  <c r="GK61" i="1"/>
  <c r="GE61" i="1"/>
  <c r="FY61" i="1"/>
  <c r="FS61" i="1"/>
  <c r="FG61" i="1"/>
  <c r="FA61" i="1"/>
  <c r="EU61" i="1"/>
  <c r="EO61" i="1"/>
  <c r="EI61" i="1"/>
  <c r="EC61" i="1"/>
  <c r="DW61" i="1"/>
  <c r="DQ61" i="1"/>
  <c r="DK61" i="1"/>
  <c r="DE61" i="1"/>
  <c r="CY61" i="1"/>
  <c r="CS61" i="1"/>
  <c r="CM61" i="1"/>
  <c r="BU61" i="1"/>
  <c r="BI61" i="1"/>
  <c r="AQ61" i="1"/>
  <c r="M61" i="1"/>
  <c r="G61" i="1"/>
  <c r="GK60" i="1"/>
  <c r="GE60" i="1"/>
  <c r="FY60" i="1"/>
  <c r="FS60" i="1"/>
  <c r="FG60" i="1"/>
  <c r="FA60" i="1"/>
  <c r="EU60" i="1"/>
  <c r="EO60" i="1"/>
  <c r="EI60" i="1"/>
  <c r="EC60" i="1"/>
  <c r="DW60" i="1"/>
  <c r="DQ60" i="1"/>
  <c r="DK60" i="1"/>
  <c r="DE60" i="1"/>
  <c r="CY60" i="1"/>
  <c r="CS60" i="1"/>
  <c r="CM60" i="1"/>
  <c r="BU60" i="1"/>
  <c r="BI60" i="1"/>
  <c r="AQ60" i="1"/>
  <c r="AE60" i="1"/>
  <c r="Y60" i="1"/>
  <c r="S60" i="1"/>
  <c r="M60" i="1"/>
  <c r="G60" i="1"/>
  <c r="GK59" i="1"/>
  <c r="GE59" i="1"/>
  <c r="FY59" i="1"/>
  <c r="FS59" i="1"/>
  <c r="FG59" i="1"/>
  <c r="FA59" i="1"/>
  <c r="EU59" i="1"/>
  <c r="EO59" i="1"/>
  <c r="EI59" i="1"/>
  <c r="EC59" i="1"/>
  <c r="DW59" i="1"/>
  <c r="DQ59" i="1"/>
  <c r="DK59" i="1"/>
  <c r="DE59" i="1"/>
  <c r="CY59" i="1"/>
  <c r="CS59" i="1"/>
  <c r="CM59" i="1"/>
  <c r="BU59" i="1"/>
  <c r="BI59" i="1"/>
  <c r="AQ59" i="1"/>
  <c r="AK59" i="1"/>
  <c r="AE59" i="1"/>
  <c r="Y59" i="1"/>
  <c r="S59" i="1"/>
  <c r="M59" i="1"/>
  <c r="G59" i="1"/>
  <c r="GK58" i="1"/>
  <c r="GE58" i="1"/>
  <c r="FY58" i="1"/>
  <c r="FS58" i="1"/>
  <c r="FG58" i="1"/>
  <c r="FA58" i="1"/>
  <c r="EU58" i="1"/>
  <c r="EO58" i="1"/>
  <c r="EI58" i="1"/>
  <c r="EC58" i="1"/>
  <c r="DW58" i="1"/>
  <c r="DQ58" i="1"/>
  <c r="DK58" i="1"/>
  <c r="DE58" i="1"/>
  <c r="CY58" i="1"/>
  <c r="CS58" i="1"/>
  <c r="CM58" i="1"/>
  <c r="BU58" i="1"/>
  <c r="BI58" i="1"/>
  <c r="AQ58" i="1"/>
  <c r="AK58" i="1"/>
  <c r="M58" i="1"/>
  <c r="G58" i="1"/>
  <c r="GK57" i="1"/>
  <c r="GE57" i="1"/>
  <c r="FY57" i="1"/>
  <c r="FS57" i="1"/>
  <c r="FG57" i="1"/>
  <c r="FA57" i="1"/>
  <c r="EU57" i="1"/>
  <c r="EO57" i="1"/>
  <c r="EI57" i="1"/>
  <c r="EC57" i="1"/>
  <c r="DW57" i="1"/>
  <c r="DQ57" i="1"/>
  <c r="DK57" i="1"/>
  <c r="DE57" i="1"/>
  <c r="CY57" i="1"/>
  <c r="CS57" i="1"/>
  <c r="CM57" i="1"/>
  <c r="BU57" i="1"/>
  <c r="BI57" i="1"/>
  <c r="AQ57" i="1"/>
  <c r="AK57" i="1"/>
  <c r="M57" i="1"/>
  <c r="G57" i="1"/>
  <c r="GK56" i="1"/>
  <c r="GE56" i="1"/>
  <c r="FY56" i="1"/>
  <c r="FS56" i="1"/>
  <c r="FG56" i="1"/>
  <c r="FA56" i="1"/>
  <c r="EU56" i="1"/>
  <c r="EO56" i="1"/>
  <c r="EI56" i="1"/>
  <c r="EC56" i="1"/>
  <c r="DW56" i="1"/>
  <c r="DQ56" i="1"/>
  <c r="DK56" i="1"/>
  <c r="DE56" i="1"/>
  <c r="CY56" i="1"/>
  <c r="CS56" i="1"/>
  <c r="CM56" i="1"/>
  <c r="BU56" i="1"/>
  <c r="BI56" i="1"/>
  <c r="AQ56" i="1"/>
  <c r="AK56" i="1"/>
  <c r="M56" i="1"/>
  <c r="G56" i="1"/>
  <c r="GK55" i="1"/>
  <c r="GE55" i="1"/>
  <c r="FY55" i="1"/>
  <c r="FS55" i="1"/>
  <c r="FG55" i="1"/>
  <c r="FA55" i="1"/>
  <c r="EU55" i="1"/>
  <c r="EO55" i="1"/>
  <c r="EI55" i="1"/>
  <c r="EC55" i="1"/>
  <c r="DW55" i="1"/>
  <c r="DQ55" i="1"/>
  <c r="DK55" i="1"/>
  <c r="DE55" i="1"/>
  <c r="CY55" i="1"/>
  <c r="CS55" i="1"/>
  <c r="CM55" i="1"/>
  <c r="BU55" i="1"/>
  <c r="BI55" i="1"/>
  <c r="AQ55" i="1"/>
  <c r="AK55" i="1"/>
  <c r="AE55" i="1"/>
  <c r="Y55" i="1"/>
  <c r="T55" i="1"/>
  <c r="S55" i="1" s="1"/>
  <c r="M55" i="1"/>
  <c r="G55" i="1"/>
  <c r="GK54" i="1"/>
  <c r="GE54" i="1"/>
  <c r="FY54" i="1"/>
  <c r="FS54" i="1"/>
  <c r="FG54" i="1"/>
  <c r="FA54" i="1"/>
  <c r="EU54" i="1"/>
  <c r="EO54" i="1"/>
  <c r="EI54" i="1"/>
  <c r="EC54" i="1"/>
  <c r="DW54" i="1"/>
  <c r="DQ54" i="1"/>
  <c r="DK54" i="1"/>
  <c r="DE54" i="1"/>
  <c r="CY54" i="1"/>
  <c r="CS54" i="1"/>
  <c r="CM54" i="1"/>
  <c r="BU54" i="1"/>
  <c r="BI54" i="1"/>
  <c r="AQ54" i="1"/>
  <c r="AK54" i="1"/>
  <c r="M54" i="1"/>
  <c r="G54" i="1"/>
  <c r="GK53" i="1"/>
  <c r="GE53" i="1"/>
  <c r="FY53" i="1"/>
  <c r="FS53" i="1"/>
  <c r="FG53" i="1"/>
  <c r="FA53" i="1"/>
  <c r="EU53" i="1"/>
  <c r="EO53" i="1"/>
  <c r="EI53" i="1"/>
  <c r="EC53" i="1"/>
  <c r="DW53" i="1"/>
  <c r="DQ53" i="1"/>
  <c r="DK53" i="1"/>
  <c r="DE53" i="1"/>
  <c r="CY53" i="1"/>
  <c r="CS53" i="1"/>
  <c r="CM53" i="1"/>
  <c r="BU53" i="1"/>
  <c r="BI53" i="1"/>
  <c r="AQ53" i="1"/>
  <c r="AK53" i="1"/>
  <c r="AE53" i="1"/>
  <c r="Y53" i="1"/>
  <c r="T53" i="1"/>
  <c r="S53" i="1" s="1"/>
  <c r="M53" i="1"/>
  <c r="G53" i="1"/>
  <c r="GK52" i="1"/>
  <c r="GE52" i="1"/>
  <c r="FY52" i="1"/>
  <c r="FS52" i="1"/>
  <c r="FM52" i="1"/>
  <c r="FG52" i="1"/>
  <c r="FA52" i="1"/>
  <c r="EU52" i="1"/>
  <c r="EO52" i="1"/>
  <c r="EI52" i="1"/>
  <c r="EC52" i="1"/>
  <c r="DW52" i="1"/>
  <c r="DQ52" i="1"/>
  <c r="DK52" i="1"/>
  <c r="DE52" i="1"/>
  <c r="CY52" i="1"/>
  <c r="CS52" i="1"/>
  <c r="CM52" i="1"/>
  <c r="CA52" i="1"/>
  <c r="BU52" i="1"/>
  <c r="BI52" i="1"/>
  <c r="AQ52" i="1"/>
  <c r="AK52" i="1"/>
  <c r="M52" i="1"/>
  <c r="G52" i="1"/>
  <c r="GK51" i="1"/>
  <c r="GE51" i="1"/>
  <c r="FY51" i="1"/>
  <c r="FS51" i="1"/>
  <c r="FG51" i="1"/>
  <c r="FA51" i="1"/>
  <c r="EU51" i="1"/>
  <c r="EO51" i="1"/>
  <c r="EI51" i="1"/>
  <c r="EC51" i="1"/>
  <c r="DW51" i="1"/>
  <c r="DQ51" i="1"/>
  <c r="DK51" i="1"/>
  <c r="DE51" i="1"/>
  <c r="CY51" i="1"/>
  <c r="CS51" i="1"/>
  <c r="CM51" i="1"/>
  <c r="BU51" i="1"/>
  <c r="BI51" i="1"/>
  <c r="AQ51" i="1"/>
  <c r="AK51" i="1"/>
  <c r="M51" i="1"/>
  <c r="G51" i="1"/>
  <c r="GK50" i="1"/>
  <c r="GE50" i="1"/>
  <c r="FY50" i="1"/>
  <c r="FS50" i="1"/>
  <c r="FM50" i="1"/>
  <c r="FG50" i="1"/>
  <c r="FA50" i="1"/>
  <c r="EU50" i="1"/>
  <c r="EO50" i="1"/>
  <c r="EI50" i="1"/>
  <c r="EC50" i="1"/>
  <c r="DW50" i="1"/>
  <c r="DQ50" i="1"/>
  <c r="DK50" i="1"/>
  <c r="DE50" i="1"/>
  <c r="CY50" i="1"/>
  <c r="CS50" i="1"/>
  <c r="CM50" i="1"/>
  <c r="CG50" i="1"/>
  <c r="CA50" i="1"/>
  <c r="BU50" i="1"/>
  <c r="BO50" i="1"/>
  <c r="BI50" i="1"/>
  <c r="AQ50" i="1"/>
  <c r="AK50" i="1"/>
  <c r="AE50" i="1"/>
  <c r="Y50" i="1"/>
  <c r="U50" i="1"/>
  <c r="S50" i="1" s="1"/>
  <c r="M50" i="1"/>
  <c r="G50" i="1"/>
  <c r="GK49" i="1"/>
  <c r="GE49" i="1"/>
  <c r="FY49" i="1"/>
  <c r="FS49" i="1"/>
  <c r="FM49" i="1"/>
  <c r="FG49" i="1"/>
  <c r="FA49" i="1"/>
  <c r="EU49" i="1"/>
  <c r="EO49" i="1"/>
  <c r="EI49" i="1"/>
  <c r="EC49" i="1"/>
  <c r="DW49" i="1"/>
  <c r="DQ49" i="1"/>
  <c r="DK49" i="1"/>
  <c r="DE49" i="1"/>
  <c r="CY49" i="1"/>
  <c r="CS49" i="1"/>
  <c r="CM49" i="1"/>
  <c r="CG49" i="1"/>
  <c r="CA49" i="1"/>
  <c r="BU49" i="1"/>
  <c r="BO49" i="1"/>
  <c r="BI49" i="1"/>
  <c r="AQ49" i="1"/>
  <c r="AK49" i="1"/>
  <c r="Y49" i="1"/>
  <c r="S49" i="1"/>
  <c r="M49" i="1"/>
  <c r="G49" i="1"/>
  <c r="GK48" i="1"/>
  <c r="GE48" i="1"/>
  <c r="FY48" i="1"/>
  <c r="FS48" i="1"/>
  <c r="FM48" i="1"/>
  <c r="FG48" i="1"/>
  <c r="FA48" i="1"/>
  <c r="EU48" i="1"/>
  <c r="EO48" i="1"/>
  <c r="EI48" i="1"/>
  <c r="EC48" i="1"/>
  <c r="DW48" i="1"/>
  <c r="DQ48" i="1"/>
  <c r="DK48" i="1"/>
  <c r="DE48" i="1"/>
  <c r="CY48" i="1"/>
  <c r="CS48" i="1"/>
  <c r="CM48" i="1"/>
  <c r="CG48" i="1"/>
  <c r="CA48" i="1"/>
  <c r="BU48" i="1"/>
  <c r="BO48" i="1"/>
  <c r="BI48" i="1"/>
  <c r="AQ48" i="1"/>
  <c r="AK48" i="1"/>
  <c r="AE48" i="1"/>
  <c r="Y48" i="1"/>
  <c r="S48" i="1"/>
  <c r="M48" i="1"/>
  <c r="G48" i="1"/>
  <c r="GK47" i="1"/>
  <c r="GE47" i="1"/>
  <c r="FY47" i="1"/>
  <c r="FS47" i="1"/>
  <c r="FM47" i="1"/>
  <c r="FG47" i="1"/>
  <c r="FA47" i="1"/>
  <c r="EU47" i="1"/>
  <c r="EO47" i="1"/>
  <c r="EI47" i="1"/>
  <c r="EC47" i="1"/>
  <c r="DW47" i="1"/>
  <c r="DQ47" i="1"/>
  <c r="DK47" i="1"/>
  <c r="DE47" i="1"/>
  <c r="CY47" i="1"/>
  <c r="CS47" i="1"/>
  <c r="CM47" i="1"/>
  <c r="CG47" i="1"/>
  <c r="CA47" i="1"/>
  <c r="BU47" i="1"/>
  <c r="BO47" i="1"/>
  <c r="BI47" i="1"/>
  <c r="AQ47" i="1"/>
  <c r="AK47" i="1"/>
  <c r="AE47" i="1"/>
  <c r="M47" i="1"/>
  <c r="G47" i="1"/>
  <c r="GK46" i="1"/>
  <c r="GE46" i="1"/>
  <c r="FY46" i="1"/>
  <c r="FS46" i="1"/>
  <c r="FM46" i="1"/>
  <c r="FG46" i="1"/>
  <c r="FA46" i="1"/>
  <c r="EU46" i="1"/>
  <c r="EO46" i="1"/>
  <c r="EI46" i="1"/>
  <c r="EC46" i="1"/>
  <c r="DW46" i="1"/>
  <c r="DQ46" i="1"/>
  <c r="DK46" i="1"/>
  <c r="DE46" i="1"/>
  <c r="CY46" i="1"/>
  <c r="CS46" i="1"/>
  <c r="CM46" i="1"/>
  <c r="CG46" i="1"/>
  <c r="CA46" i="1"/>
  <c r="BU46" i="1"/>
  <c r="BO46" i="1"/>
  <c r="BI46" i="1"/>
  <c r="AQ46" i="1"/>
  <c r="AK46" i="1"/>
  <c r="AE46" i="1"/>
  <c r="Y46" i="1"/>
  <c r="U46" i="1"/>
  <c r="S46" i="1" s="1"/>
  <c r="M46" i="1"/>
  <c r="G46" i="1"/>
  <c r="GK45" i="1"/>
  <c r="GE45" i="1"/>
  <c r="FY45" i="1"/>
  <c r="FS45" i="1"/>
  <c r="FM45" i="1"/>
  <c r="FG45" i="1"/>
  <c r="FA45" i="1"/>
  <c r="EU45" i="1"/>
  <c r="EO45" i="1"/>
  <c r="EI45" i="1"/>
  <c r="EC45" i="1"/>
  <c r="DW45" i="1"/>
  <c r="DQ45" i="1"/>
  <c r="DK45" i="1"/>
  <c r="DE45" i="1"/>
  <c r="CY45" i="1"/>
  <c r="CS45" i="1"/>
  <c r="CM45" i="1"/>
  <c r="CG45" i="1"/>
  <c r="CA45" i="1"/>
  <c r="BU45" i="1"/>
  <c r="BO45" i="1"/>
  <c r="BI45" i="1"/>
  <c r="AQ45" i="1"/>
  <c r="AK45" i="1"/>
  <c r="AE45" i="1"/>
  <c r="M45" i="1"/>
  <c r="G45" i="1"/>
  <c r="GK44" i="1"/>
  <c r="GE44" i="1"/>
  <c r="FY44" i="1"/>
  <c r="FS44" i="1"/>
  <c r="FM44" i="1"/>
  <c r="FG44" i="1"/>
  <c r="FA44" i="1"/>
  <c r="EU44" i="1"/>
  <c r="EO44" i="1"/>
  <c r="EI44" i="1"/>
  <c r="EC44" i="1"/>
  <c r="DW44" i="1"/>
  <c r="DQ44" i="1"/>
  <c r="DK44" i="1"/>
  <c r="DE44" i="1"/>
  <c r="CY44" i="1"/>
  <c r="CS44" i="1"/>
  <c r="CM44" i="1"/>
  <c r="CG44" i="1"/>
  <c r="CA44" i="1"/>
  <c r="BU44" i="1"/>
  <c r="BO44" i="1"/>
  <c r="BI44" i="1"/>
  <c r="AQ44" i="1"/>
  <c r="AK44" i="1"/>
  <c r="AE44" i="1"/>
  <c r="M44" i="1"/>
  <c r="G44" i="1"/>
  <c r="GK43" i="1"/>
  <c r="GE43" i="1"/>
  <c r="FY43" i="1"/>
  <c r="FS43" i="1"/>
  <c r="FM43" i="1"/>
  <c r="FG43" i="1"/>
  <c r="FA43" i="1"/>
  <c r="EU43" i="1"/>
  <c r="EO43" i="1"/>
  <c r="EI43" i="1"/>
  <c r="EC43" i="1"/>
  <c r="DW43" i="1"/>
  <c r="DQ43" i="1"/>
  <c r="DK43" i="1"/>
  <c r="DE43" i="1"/>
  <c r="CY43" i="1"/>
  <c r="CS43" i="1"/>
  <c r="CM43" i="1"/>
  <c r="CG43" i="1"/>
  <c r="CA43" i="1"/>
  <c r="BU43" i="1"/>
  <c r="BO43" i="1"/>
  <c r="BI43" i="1"/>
  <c r="AQ43" i="1"/>
  <c r="AK43" i="1"/>
  <c r="AE43" i="1"/>
  <c r="M43" i="1"/>
  <c r="G43" i="1"/>
  <c r="GK42" i="1"/>
  <c r="GE42" i="1"/>
  <c r="FY42" i="1"/>
  <c r="FS42" i="1"/>
  <c r="FM42" i="1"/>
  <c r="FG42" i="1"/>
  <c r="FA42" i="1"/>
  <c r="EU42" i="1"/>
  <c r="EO42" i="1"/>
  <c r="EI42" i="1"/>
  <c r="EC42" i="1"/>
  <c r="DW42" i="1"/>
  <c r="DQ42" i="1"/>
  <c r="DK42" i="1"/>
  <c r="DE42" i="1"/>
  <c r="CY42" i="1"/>
  <c r="CS42" i="1"/>
  <c r="CM42" i="1"/>
  <c r="CG42" i="1"/>
  <c r="CA42" i="1"/>
  <c r="BU42" i="1"/>
  <c r="BO42" i="1"/>
  <c r="BI42" i="1"/>
  <c r="AQ42" i="1"/>
  <c r="AK42" i="1"/>
  <c r="AE42" i="1"/>
  <c r="Y42" i="1"/>
  <c r="U42" i="1"/>
  <c r="S42" i="1" s="1"/>
  <c r="M42" i="1"/>
  <c r="G42" i="1"/>
  <c r="GK41" i="1"/>
  <c r="GE41" i="1"/>
  <c r="FY41" i="1"/>
  <c r="FS41" i="1"/>
  <c r="FM41" i="1"/>
  <c r="FG41" i="1"/>
  <c r="FA41" i="1"/>
  <c r="EU41" i="1"/>
  <c r="EO41" i="1"/>
  <c r="EI41" i="1"/>
  <c r="EC41" i="1"/>
  <c r="DW41" i="1"/>
  <c r="DQ41" i="1"/>
  <c r="DK41" i="1"/>
  <c r="DE41" i="1"/>
  <c r="CY41" i="1"/>
  <c r="CS41" i="1"/>
  <c r="CM41" i="1"/>
  <c r="CG41" i="1"/>
  <c r="CA41" i="1"/>
  <c r="BU41" i="1"/>
  <c r="BO41" i="1"/>
  <c r="BI41" i="1"/>
  <c r="AQ41" i="1"/>
  <c r="AK41" i="1"/>
  <c r="AE41" i="1"/>
  <c r="M41" i="1"/>
  <c r="G41" i="1"/>
  <c r="GK40" i="1"/>
  <c r="GE40" i="1"/>
  <c r="FY40" i="1"/>
  <c r="FS40" i="1"/>
  <c r="FM40" i="1"/>
  <c r="FG40" i="1"/>
  <c r="FA40" i="1"/>
  <c r="EU40" i="1"/>
  <c r="EO40" i="1"/>
  <c r="EI40" i="1"/>
  <c r="EC40" i="1"/>
  <c r="DW40" i="1"/>
  <c r="DQ40" i="1"/>
  <c r="DK40" i="1"/>
  <c r="DE40" i="1"/>
  <c r="CY40" i="1"/>
  <c r="CS40" i="1"/>
  <c r="CM40" i="1"/>
  <c r="CG40" i="1"/>
  <c r="CA40" i="1"/>
  <c r="BU40" i="1"/>
  <c r="BO40" i="1"/>
  <c r="BI40" i="1"/>
  <c r="AQ40" i="1"/>
  <c r="AK40" i="1"/>
  <c r="AE40" i="1"/>
  <c r="M40" i="1"/>
  <c r="G40" i="1"/>
  <c r="GK39" i="1"/>
  <c r="GE39" i="1"/>
  <c r="FY39" i="1"/>
  <c r="FS39" i="1"/>
  <c r="FM39" i="1"/>
  <c r="FG39" i="1"/>
  <c r="FA39" i="1"/>
  <c r="EU39" i="1"/>
  <c r="EO39" i="1"/>
  <c r="EI39" i="1"/>
  <c r="EC39" i="1"/>
  <c r="DW39" i="1"/>
  <c r="DQ39" i="1"/>
  <c r="DK39" i="1"/>
  <c r="DE39" i="1"/>
  <c r="CY39" i="1"/>
  <c r="CS39" i="1"/>
  <c r="CM39" i="1"/>
  <c r="CG39" i="1"/>
  <c r="CA39" i="1"/>
  <c r="BU39" i="1"/>
  <c r="BO39" i="1"/>
  <c r="BI39" i="1"/>
  <c r="AQ39" i="1"/>
  <c r="AK39" i="1"/>
  <c r="AE39" i="1"/>
  <c r="S39" i="1"/>
  <c r="M39" i="1"/>
  <c r="G39" i="1"/>
  <c r="GK38" i="1"/>
  <c r="GE38" i="1"/>
  <c r="FY38" i="1"/>
  <c r="FS38" i="1"/>
  <c r="FM38" i="1"/>
  <c r="FG38" i="1"/>
  <c r="FA38" i="1"/>
  <c r="EU38" i="1"/>
  <c r="EO38" i="1"/>
  <c r="EI38" i="1"/>
  <c r="EC38" i="1"/>
  <c r="DW38" i="1"/>
  <c r="DQ38" i="1"/>
  <c r="DK38" i="1"/>
  <c r="DE38" i="1"/>
  <c r="CY38" i="1"/>
  <c r="CS38" i="1"/>
  <c r="CM38" i="1"/>
  <c r="CG38" i="1"/>
  <c r="CA38" i="1"/>
  <c r="BU38" i="1"/>
  <c r="BO38" i="1"/>
  <c r="BI38" i="1"/>
  <c r="AQ38" i="1"/>
  <c r="AK38" i="1"/>
  <c r="AE38" i="1"/>
  <c r="Y38" i="1"/>
  <c r="S38" i="1"/>
  <c r="M38" i="1"/>
  <c r="G38" i="1"/>
  <c r="GK37" i="1"/>
  <c r="GE37" i="1"/>
  <c r="FY37" i="1"/>
  <c r="FS37" i="1"/>
  <c r="FM37" i="1"/>
  <c r="FG37" i="1"/>
  <c r="FA37" i="1"/>
  <c r="EU37" i="1"/>
  <c r="EO37" i="1"/>
  <c r="EI37" i="1"/>
  <c r="EC37" i="1"/>
  <c r="DW37" i="1"/>
  <c r="DQ37" i="1"/>
  <c r="DK37" i="1"/>
  <c r="DE37" i="1"/>
  <c r="CY37" i="1"/>
  <c r="CS37" i="1"/>
  <c r="CM37" i="1"/>
  <c r="CG37" i="1"/>
  <c r="CA37" i="1"/>
  <c r="BU37" i="1"/>
  <c r="BO37" i="1"/>
  <c r="BI37" i="1"/>
  <c r="AQ37" i="1"/>
  <c r="AK37" i="1"/>
  <c r="AE37" i="1"/>
  <c r="Y37" i="1"/>
  <c r="M37" i="1"/>
  <c r="G37" i="1"/>
  <c r="GK36" i="1"/>
  <c r="GE36" i="1"/>
  <c r="FY36" i="1"/>
  <c r="FS36" i="1"/>
  <c r="FM36" i="1"/>
  <c r="FG36" i="1"/>
  <c r="FA36" i="1"/>
  <c r="EU36" i="1"/>
  <c r="EO36" i="1"/>
  <c r="EI36" i="1"/>
  <c r="EC36" i="1"/>
  <c r="DW36" i="1"/>
  <c r="DQ36" i="1"/>
  <c r="DK36" i="1"/>
  <c r="DE36" i="1"/>
  <c r="CY36" i="1"/>
  <c r="CS36" i="1"/>
  <c r="CM36" i="1"/>
  <c r="CG36" i="1"/>
  <c r="CA36" i="1"/>
  <c r="BU36" i="1"/>
  <c r="BO36" i="1"/>
  <c r="BI36" i="1"/>
  <c r="AQ36" i="1"/>
  <c r="AK36" i="1"/>
  <c r="AE36" i="1"/>
  <c r="Y36" i="1"/>
  <c r="M36" i="1"/>
  <c r="U36" i="1" s="1"/>
  <c r="G36" i="1"/>
  <c r="GK35" i="1"/>
  <c r="GE35" i="1"/>
  <c r="FY35" i="1"/>
  <c r="FS35" i="1"/>
  <c r="FM35" i="1"/>
  <c r="FG35" i="1"/>
  <c r="FA35" i="1"/>
  <c r="EU35" i="1"/>
  <c r="EO35" i="1"/>
  <c r="EI35" i="1"/>
  <c r="EC35" i="1"/>
  <c r="DW35" i="1"/>
  <c r="DQ35" i="1"/>
  <c r="DK35" i="1"/>
  <c r="DE35" i="1"/>
  <c r="CY35" i="1"/>
  <c r="CS35" i="1"/>
  <c r="CM35" i="1"/>
  <c r="CG35" i="1"/>
  <c r="CA35" i="1"/>
  <c r="BU35" i="1"/>
  <c r="BO35" i="1"/>
  <c r="BI35" i="1"/>
  <c r="AQ35" i="1"/>
  <c r="AK35" i="1"/>
  <c r="AE35" i="1"/>
  <c r="Y35" i="1"/>
  <c r="G35" i="1"/>
  <c r="GK34" i="1"/>
  <c r="GE34" i="1"/>
  <c r="FY34" i="1"/>
  <c r="FS34" i="1"/>
  <c r="FM34" i="1"/>
  <c r="FG34" i="1"/>
  <c r="FA34" i="1"/>
  <c r="EU34" i="1"/>
  <c r="EO34" i="1"/>
  <c r="EI34" i="1"/>
  <c r="EC34" i="1"/>
  <c r="DW34" i="1"/>
  <c r="DQ34" i="1"/>
  <c r="DK34" i="1"/>
  <c r="DE34" i="1"/>
  <c r="CY34" i="1"/>
  <c r="CS34" i="1"/>
  <c r="CM34" i="1"/>
  <c r="CG34" i="1"/>
  <c r="CA34" i="1"/>
  <c r="BU34" i="1"/>
  <c r="BO34" i="1"/>
  <c r="BI34" i="1"/>
  <c r="AQ34" i="1"/>
  <c r="AK34" i="1"/>
  <c r="AE34" i="1"/>
  <c r="Y34" i="1"/>
  <c r="S34" i="1"/>
  <c r="O34" i="1"/>
  <c r="M34" i="1" s="1"/>
  <c r="G34" i="1"/>
  <c r="GK33" i="1"/>
  <c r="GE33" i="1"/>
  <c r="FY33" i="1"/>
  <c r="FS33" i="1"/>
  <c r="FM33" i="1"/>
  <c r="FG33" i="1"/>
  <c r="FA33" i="1"/>
  <c r="EU33" i="1"/>
  <c r="EO33" i="1"/>
  <c r="EI33" i="1"/>
  <c r="EC33" i="1"/>
  <c r="DW33" i="1"/>
  <c r="DQ33" i="1"/>
  <c r="DK33" i="1"/>
  <c r="DE33" i="1"/>
  <c r="CY33" i="1"/>
  <c r="CS33" i="1"/>
  <c r="CM33" i="1"/>
  <c r="CG33" i="1"/>
  <c r="CA33" i="1"/>
  <c r="BU33" i="1"/>
  <c r="BO33" i="1"/>
  <c r="BI33" i="1"/>
  <c r="AQ33" i="1"/>
  <c r="AK33" i="1"/>
  <c r="AE33" i="1"/>
  <c r="Y33" i="1"/>
  <c r="X33" i="1" s="1"/>
  <c r="G33" i="1"/>
  <c r="GK32" i="1"/>
  <c r="GE32" i="1"/>
  <c r="FY32" i="1"/>
  <c r="FS32" i="1"/>
  <c r="FM32" i="1"/>
  <c r="FG32" i="1"/>
  <c r="FA32" i="1"/>
  <c r="EU32" i="1"/>
  <c r="EO32" i="1"/>
  <c r="EI32" i="1"/>
  <c r="EC32" i="1"/>
  <c r="DW32" i="1"/>
  <c r="DQ32" i="1"/>
  <c r="DK32" i="1"/>
  <c r="DE32" i="1"/>
  <c r="CY32" i="1"/>
  <c r="CS32" i="1"/>
  <c r="CM32" i="1"/>
  <c r="CG32" i="1"/>
  <c r="CA32" i="1"/>
  <c r="BU32" i="1"/>
  <c r="BO32" i="1"/>
  <c r="BI32" i="1"/>
  <c r="AQ32" i="1"/>
  <c r="AK32" i="1"/>
  <c r="AE32" i="1"/>
  <c r="G32" i="1"/>
  <c r="GK31" i="1"/>
  <c r="GE31" i="1"/>
  <c r="FY31" i="1"/>
  <c r="FS31" i="1"/>
  <c r="FM31" i="1"/>
  <c r="FG31" i="1"/>
  <c r="FA31" i="1"/>
  <c r="EU31" i="1"/>
  <c r="EO31" i="1"/>
  <c r="EI31" i="1"/>
  <c r="EC31" i="1"/>
  <c r="DW31" i="1"/>
  <c r="DQ31" i="1"/>
  <c r="DK31" i="1"/>
  <c r="DE31" i="1"/>
  <c r="CY31" i="1"/>
  <c r="CS31" i="1"/>
  <c r="CM31" i="1"/>
  <c r="CG31" i="1"/>
  <c r="CA31" i="1"/>
  <c r="BU31" i="1"/>
  <c r="BO31" i="1"/>
  <c r="BI31" i="1"/>
  <c r="AQ31" i="1"/>
  <c r="AK31" i="1"/>
  <c r="AE31" i="1"/>
  <c r="G31" i="1"/>
  <c r="GK30" i="1"/>
  <c r="GE30" i="1"/>
  <c r="FY30" i="1"/>
  <c r="FS30" i="1"/>
  <c r="FM30" i="1"/>
  <c r="FG30" i="1"/>
  <c r="FA30" i="1"/>
  <c r="EU30" i="1"/>
  <c r="EO30" i="1"/>
  <c r="EI30" i="1"/>
  <c r="EC30" i="1"/>
  <c r="DW30" i="1"/>
  <c r="DQ30" i="1"/>
  <c r="DK30" i="1"/>
  <c r="DE30" i="1"/>
  <c r="CY30" i="1"/>
  <c r="CS30" i="1"/>
  <c r="CM30" i="1"/>
  <c r="CG30" i="1"/>
  <c r="CA30" i="1"/>
  <c r="BU30" i="1"/>
  <c r="BO30" i="1"/>
  <c r="BI30" i="1"/>
  <c r="AQ30" i="1"/>
  <c r="AK30" i="1"/>
  <c r="AE30" i="1"/>
  <c r="G30" i="1"/>
  <c r="GK29" i="1"/>
  <c r="GE29" i="1"/>
  <c r="FY29" i="1"/>
  <c r="FS29" i="1"/>
  <c r="FM29" i="1"/>
  <c r="FG29" i="1"/>
  <c r="FA29" i="1"/>
  <c r="EU29" i="1"/>
  <c r="EO29" i="1"/>
  <c r="EI29" i="1"/>
  <c r="EC29" i="1"/>
  <c r="DW29" i="1"/>
  <c r="DQ29" i="1"/>
  <c r="DK29" i="1"/>
  <c r="DE29" i="1"/>
  <c r="CY29" i="1"/>
  <c r="CS29" i="1"/>
  <c r="CM29" i="1"/>
  <c r="CG29" i="1"/>
  <c r="CA29" i="1"/>
  <c r="BU29" i="1"/>
  <c r="BO29" i="1"/>
  <c r="BI29" i="1"/>
  <c r="AQ29" i="1"/>
  <c r="AK29" i="1"/>
  <c r="AE29" i="1"/>
  <c r="M29" i="1"/>
  <c r="G29" i="1"/>
  <c r="GK28" i="1"/>
  <c r="GE28" i="1"/>
  <c r="FY28" i="1"/>
  <c r="FS28" i="1"/>
  <c r="FM28" i="1"/>
  <c r="FG28" i="1"/>
  <c r="FA28" i="1"/>
  <c r="EU28" i="1"/>
  <c r="EO28" i="1"/>
  <c r="EI28" i="1"/>
  <c r="EC28" i="1"/>
  <c r="DW28" i="1"/>
  <c r="DQ28" i="1"/>
  <c r="DK28" i="1"/>
  <c r="DE28" i="1"/>
  <c r="CY28" i="1"/>
  <c r="CS28" i="1"/>
  <c r="CM28" i="1"/>
  <c r="CG28" i="1"/>
  <c r="CA28" i="1"/>
  <c r="BU28" i="1"/>
  <c r="BO28" i="1"/>
  <c r="BI28" i="1"/>
  <c r="AQ28" i="1"/>
  <c r="AK28" i="1"/>
  <c r="AE28" i="1"/>
  <c r="S28" i="1"/>
  <c r="M28" i="1"/>
  <c r="G28" i="1"/>
  <c r="GK27" i="1"/>
  <c r="GE27" i="1"/>
  <c r="FY27" i="1"/>
  <c r="FS27" i="1"/>
  <c r="FM27" i="1"/>
  <c r="FG27" i="1"/>
  <c r="FA27" i="1"/>
  <c r="EU27" i="1"/>
  <c r="EO27" i="1"/>
  <c r="EI27" i="1"/>
  <c r="EC27" i="1"/>
  <c r="DW27" i="1"/>
  <c r="DQ27" i="1"/>
  <c r="DK27" i="1"/>
  <c r="DE27" i="1"/>
  <c r="CY27" i="1"/>
  <c r="CS27" i="1"/>
  <c r="CM27" i="1"/>
  <c r="CG27" i="1"/>
  <c r="CA27" i="1"/>
  <c r="BU27" i="1"/>
  <c r="BO27" i="1"/>
  <c r="BI27" i="1"/>
  <c r="AQ27" i="1"/>
  <c r="AK27" i="1"/>
  <c r="AE27" i="1"/>
  <c r="S27" i="1"/>
  <c r="G27" i="1"/>
  <c r="GK26" i="1"/>
  <c r="GE26" i="1"/>
  <c r="FY26" i="1"/>
  <c r="FS26" i="1"/>
  <c r="FM26" i="1"/>
  <c r="FG26" i="1"/>
  <c r="FA26" i="1"/>
  <c r="EU26" i="1"/>
  <c r="EO26" i="1"/>
  <c r="EI26" i="1"/>
  <c r="EC26" i="1"/>
  <c r="DW26" i="1"/>
  <c r="DQ26" i="1"/>
  <c r="DK26" i="1"/>
  <c r="DE26" i="1"/>
  <c r="CY26" i="1"/>
  <c r="CS26" i="1"/>
  <c r="CM26" i="1"/>
  <c r="CG26" i="1"/>
  <c r="CA26" i="1"/>
  <c r="BU26" i="1"/>
  <c r="BO26" i="1"/>
  <c r="BI26" i="1"/>
  <c r="AQ26" i="1"/>
  <c r="AK26" i="1"/>
  <c r="AE26" i="1"/>
  <c r="S26" i="1"/>
  <c r="O26" i="1"/>
  <c r="M26" i="1" s="1"/>
  <c r="G26" i="1"/>
  <c r="GK25" i="1"/>
  <c r="GE25" i="1"/>
  <c r="FY25" i="1"/>
  <c r="FS25" i="1"/>
  <c r="FM25" i="1"/>
  <c r="FG25" i="1"/>
  <c r="FA25" i="1"/>
  <c r="EU25" i="1"/>
  <c r="EO25" i="1"/>
  <c r="EI25" i="1"/>
  <c r="EC25" i="1"/>
  <c r="DW25" i="1"/>
  <c r="DQ25" i="1"/>
  <c r="DK25" i="1"/>
  <c r="DE25" i="1"/>
  <c r="CY25" i="1"/>
  <c r="CS25" i="1"/>
  <c r="CM25" i="1"/>
  <c r="CG25" i="1"/>
  <c r="CA25" i="1"/>
  <c r="BU25" i="1"/>
  <c r="BO25" i="1"/>
  <c r="BI25" i="1"/>
  <c r="AQ25" i="1"/>
  <c r="AK25" i="1"/>
  <c r="AE25" i="1"/>
  <c r="S25" i="1"/>
  <c r="G25" i="1"/>
  <c r="GK24" i="1"/>
  <c r="GE24" i="1"/>
  <c r="FY24" i="1"/>
  <c r="FS24" i="1"/>
  <c r="FM24" i="1"/>
  <c r="FG24" i="1"/>
  <c r="FA24" i="1"/>
  <c r="EU24" i="1"/>
  <c r="EO24" i="1"/>
  <c r="EI24" i="1"/>
  <c r="EC24" i="1"/>
  <c r="DW24" i="1"/>
  <c r="DQ24" i="1"/>
  <c r="DK24" i="1"/>
  <c r="DE24" i="1"/>
  <c r="CY24" i="1"/>
  <c r="CS24" i="1"/>
  <c r="CM24" i="1"/>
  <c r="CG24" i="1"/>
  <c r="CA24" i="1"/>
  <c r="BU24" i="1"/>
  <c r="BO24" i="1"/>
  <c r="BI24" i="1"/>
  <c r="AQ24" i="1"/>
  <c r="AK24" i="1"/>
  <c r="AE24" i="1"/>
  <c r="S24" i="1"/>
  <c r="M24" i="1"/>
  <c r="G24" i="1"/>
  <c r="GK23" i="1"/>
  <c r="GE23" i="1"/>
  <c r="FY23" i="1"/>
  <c r="FS23" i="1"/>
  <c r="FM23" i="1"/>
  <c r="FG23" i="1"/>
  <c r="FA23" i="1"/>
  <c r="EU23" i="1"/>
  <c r="EO23" i="1"/>
  <c r="EI23" i="1"/>
  <c r="EC23" i="1"/>
  <c r="DW23" i="1"/>
  <c r="DQ23" i="1"/>
  <c r="DK23" i="1"/>
  <c r="DE23" i="1"/>
  <c r="CY23" i="1"/>
  <c r="CS23" i="1"/>
  <c r="CM23" i="1"/>
  <c r="CG23" i="1"/>
  <c r="CA23" i="1"/>
  <c r="BU23" i="1"/>
  <c r="BO23" i="1"/>
  <c r="BI23" i="1"/>
  <c r="AQ23" i="1"/>
  <c r="AK23" i="1"/>
  <c r="AE23" i="1"/>
  <c r="S23" i="1"/>
  <c r="G23" i="1"/>
  <c r="GK22" i="1"/>
  <c r="GE22" i="1"/>
  <c r="FY22" i="1"/>
  <c r="FS22" i="1"/>
  <c r="FM22" i="1"/>
  <c r="FG22" i="1"/>
  <c r="FA22" i="1"/>
  <c r="EU22" i="1"/>
  <c r="EO22" i="1"/>
  <c r="EI22" i="1"/>
  <c r="EC22" i="1"/>
  <c r="DW22" i="1"/>
  <c r="DQ22" i="1"/>
  <c r="DK22" i="1"/>
  <c r="DE22" i="1"/>
  <c r="CY22" i="1"/>
  <c r="CS22" i="1"/>
  <c r="CM22" i="1"/>
  <c r="CG22" i="1"/>
  <c r="CA22" i="1"/>
  <c r="BU22" i="1"/>
  <c r="BO22" i="1"/>
  <c r="BI22" i="1"/>
  <c r="AQ22" i="1"/>
  <c r="AK22" i="1"/>
  <c r="AE22" i="1"/>
  <c r="S22" i="1"/>
  <c r="GK21" i="1"/>
  <c r="GE21" i="1"/>
  <c r="FY21" i="1"/>
  <c r="FS21" i="1"/>
  <c r="FM21" i="1"/>
  <c r="FG21" i="1"/>
  <c r="FA21" i="1"/>
  <c r="EU21" i="1"/>
  <c r="EO21" i="1"/>
  <c r="EI21" i="1"/>
  <c r="EC21" i="1"/>
  <c r="DW21" i="1"/>
  <c r="DQ21" i="1"/>
  <c r="DK21" i="1"/>
  <c r="DE21" i="1"/>
  <c r="CY21" i="1"/>
  <c r="CS21" i="1"/>
  <c r="CM21" i="1"/>
  <c r="CG21" i="1"/>
  <c r="CA21" i="1"/>
  <c r="BU21" i="1"/>
  <c r="BO21" i="1"/>
  <c r="BI21" i="1"/>
  <c r="AQ21" i="1"/>
  <c r="AK21" i="1"/>
  <c r="AE21" i="1"/>
  <c r="S21" i="1"/>
  <c r="M21" i="1"/>
  <c r="I21" i="1"/>
  <c r="GK20" i="1"/>
  <c r="GE20" i="1"/>
  <c r="FY20" i="1"/>
  <c r="FS20" i="1"/>
  <c r="FM20" i="1"/>
  <c r="FG20" i="1"/>
  <c r="FA20" i="1"/>
  <c r="EU20" i="1"/>
  <c r="EO20" i="1"/>
  <c r="EI20" i="1"/>
  <c r="EC20" i="1"/>
  <c r="DW20" i="1"/>
  <c r="DQ20" i="1"/>
  <c r="DK20" i="1"/>
  <c r="DE20" i="1"/>
  <c r="CY20" i="1"/>
  <c r="CS20" i="1"/>
  <c r="CM20" i="1"/>
  <c r="CG20" i="1"/>
  <c r="CA20" i="1"/>
  <c r="BU20" i="1"/>
  <c r="BO20" i="1"/>
  <c r="BI20" i="1"/>
  <c r="AQ20" i="1"/>
  <c r="AK20" i="1"/>
  <c r="AE20" i="1"/>
  <c r="GK19" i="1"/>
  <c r="GE19" i="1"/>
  <c r="FY19" i="1"/>
  <c r="FS19" i="1"/>
  <c r="FM19" i="1"/>
  <c r="FG19" i="1"/>
  <c r="FA19" i="1"/>
  <c r="EU19" i="1"/>
  <c r="EO19" i="1"/>
  <c r="EI19" i="1"/>
  <c r="EC19" i="1"/>
  <c r="DW19" i="1"/>
  <c r="DQ19" i="1"/>
  <c r="DK19" i="1"/>
  <c r="DE19" i="1"/>
  <c r="CY19" i="1"/>
  <c r="CS19" i="1"/>
  <c r="CM19" i="1"/>
  <c r="CG19" i="1"/>
  <c r="CA19" i="1"/>
  <c r="BU19" i="1"/>
  <c r="BO19" i="1"/>
  <c r="BI19" i="1"/>
  <c r="AQ19" i="1"/>
  <c r="AK19" i="1"/>
  <c r="AE19" i="1"/>
  <c r="GK18" i="1"/>
  <c r="GE18" i="1"/>
  <c r="FY18" i="1"/>
  <c r="FS18" i="1"/>
  <c r="FM18" i="1"/>
  <c r="FG18" i="1"/>
  <c r="FA18" i="1"/>
  <c r="EU18" i="1"/>
  <c r="EO18" i="1"/>
  <c r="EI18" i="1"/>
  <c r="EC18" i="1"/>
  <c r="DW18" i="1"/>
  <c r="DQ18" i="1"/>
  <c r="DK18" i="1"/>
  <c r="DE18" i="1"/>
  <c r="CY18" i="1"/>
  <c r="CS18" i="1"/>
  <c r="CM18" i="1"/>
  <c r="CG18" i="1"/>
  <c r="CA18" i="1"/>
  <c r="BU18" i="1"/>
  <c r="BO18" i="1"/>
  <c r="BI18" i="1"/>
  <c r="AQ18" i="1"/>
  <c r="AK18" i="1"/>
  <c r="AE18" i="1"/>
  <c r="S18" i="1"/>
  <c r="GK17" i="1"/>
  <c r="GE17" i="1"/>
  <c r="FY17" i="1"/>
  <c r="FS17" i="1"/>
  <c r="FM17" i="1"/>
  <c r="FG17" i="1"/>
  <c r="FA17" i="1"/>
  <c r="EU17" i="1"/>
  <c r="EO17" i="1"/>
  <c r="EI17" i="1"/>
  <c r="EC17" i="1"/>
  <c r="DW17" i="1"/>
  <c r="DQ17" i="1"/>
  <c r="DK17" i="1"/>
  <c r="DE17" i="1"/>
  <c r="CY17" i="1"/>
  <c r="CS17" i="1"/>
  <c r="CM17" i="1"/>
  <c r="CG17" i="1"/>
  <c r="CA17" i="1"/>
  <c r="BU17" i="1"/>
  <c r="BO17" i="1"/>
  <c r="BI17" i="1"/>
  <c r="AQ17" i="1"/>
  <c r="AK17" i="1"/>
  <c r="AE17" i="1"/>
  <c r="S17" i="1"/>
  <c r="M17" i="1"/>
  <c r="GK16" i="1"/>
  <c r="GE16" i="1"/>
  <c r="FY16" i="1"/>
  <c r="FS16" i="1"/>
  <c r="FM16" i="1"/>
  <c r="FG16" i="1"/>
  <c r="FA16" i="1"/>
  <c r="EU16" i="1"/>
  <c r="EO16" i="1"/>
  <c r="EI16" i="1"/>
  <c r="EC16" i="1"/>
  <c r="DW16" i="1"/>
  <c r="DQ16" i="1"/>
  <c r="DK16" i="1"/>
  <c r="DE16" i="1"/>
  <c r="CY16" i="1"/>
  <c r="CS16" i="1"/>
  <c r="CM16" i="1"/>
  <c r="CG16" i="1"/>
  <c r="CA16" i="1"/>
  <c r="BU16" i="1"/>
  <c r="BO16" i="1"/>
  <c r="BI16" i="1"/>
  <c r="AQ16" i="1"/>
  <c r="AK16" i="1"/>
  <c r="AE16" i="1"/>
  <c r="S16" i="1"/>
  <c r="G16" i="1"/>
  <c r="GK15" i="1"/>
  <c r="GE15" i="1"/>
  <c r="FY15" i="1"/>
  <c r="FS15" i="1"/>
  <c r="FM15" i="1"/>
  <c r="FG15" i="1"/>
  <c r="FA15" i="1"/>
  <c r="EU15" i="1"/>
  <c r="EO15" i="1"/>
  <c r="EI15" i="1"/>
  <c r="EC15" i="1"/>
  <c r="DW15" i="1"/>
  <c r="DQ15" i="1"/>
  <c r="DK15" i="1"/>
  <c r="DE15" i="1"/>
  <c r="CY15" i="1"/>
  <c r="CS15" i="1"/>
  <c r="CM15" i="1"/>
  <c r="CG15" i="1"/>
  <c r="CA15" i="1"/>
  <c r="BU15" i="1"/>
  <c r="BO15" i="1"/>
  <c r="BI15" i="1"/>
  <c r="AQ15" i="1"/>
  <c r="AK15" i="1"/>
  <c r="AE15" i="1"/>
  <c r="S15" i="1"/>
  <c r="M15" i="1"/>
  <c r="G15" i="1"/>
  <c r="GK14" i="1"/>
  <c r="GE14" i="1"/>
  <c r="FY14" i="1"/>
  <c r="FS14" i="1"/>
  <c r="FM14" i="1"/>
  <c r="FG14" i="1"/>
  <c r="FA14" i="1"/>
  <c r="EU14" i="1"/>
  <c r="EO14" i="1"/>
  <c r="EI14" i="1"/>
  <c r="EC14" i="1"/>
  <c r="DW14" i="1"/>
  <c r="DQ14" i="1"/>
  <c r="DK14" i="1"/>
  <c r="DE14" i="1"/>
  <c r="CY14" i="1"/>
  <c r="CS14" i="1"/>
  <c r="CM14" i="1"/>
  <c r="CG14" i="1"/>
  <c r="CA14" i="1"/>
  <c r="BU14" i="1"/>
  <c r="BO14" i="1"/>
  <c r="BI14" i="1"/>
  <c r="AQ14" i="1"/>
  <c r="AK14" i="1"/>
  <c r="AE14" i="1"/>
  <c r="S14" i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M14" i="1"/>
  <c r="GK13" i="1"/>
  <c r="GE13" i="1"/>
  <c r="FY13" i="1"/>
  <c r="FS13" i="1"/>
  <c r="FM13" i="1"/>
  <c r="FG13" i="1"/>
  <c r="FA13" i="1"/>
  <c r="EU13" i="1"/>
  <c r="EO13" i="1"/>
  <c r="EI13" i="1"/>
  <c r="EC13" i="1"/>
  <c r="DW13" i="1"/>
  <c r="DQ13" i="1"/>
  <c r="DK13" i="1"/>
  <c r="DE13" i="1"/>
  <c r="CY13" i="1"/>
  <c r="CS13" i="1"/>
  <c r="CM13" i="1"/>
  <c r="CG13" i="1"/>
  <c r="CA13" i="1"/>
  <c r="BU13" i="1"/>
  <c r="BO13" i="1"/>
  <c r="BI13" i="1"/>
  <c r="AQ13" i="1"/>
  <c r="AK13" i="1"/>
  <c r="AE13" i="1"/>
  <c r="Y13" i="1"/>
  <c r="S13" i="1"/>
  <c r="M13" i="1"/>
  <c r="GK12" i="1"/>
  <c r="GE12" i="1"/>
  <c r="FY12" i="1"/>
  <c r="FS12" i="1"/>
  <c r="FM12" i="1"/>
  <c r="FG12" i="1"/>
  <c r="FA12" i="1"/>
  <c r="EU12" i="1"/>
  <c r="EO12" i="1"/>
  <c r="EI12" i="1"/>
  <c r="EC12" i="1"/>
  <c r="DW12" i="1"/>
  <c r="DQ12" i="1"/>
  <c r="DK12" i="1"/>
  <c r="DE12" i="1"/>
  <c r="CY12" i="1"/>
  <c r="CS12" i="1"/>
  <c r="CM12" i="1"/>
  <c r="CG12" i="1"/>
  <c r="CA12" i="1"/>
  <c r="BU12" i="1"/>
  <c r="BO12" i="1"/>
  <c r="BI12" i="1"/>
  <c r="AQ12" i="1"/>
  <c r="AK12" i="1"/>
  <c r="AE12" i="1"/>
  <c r="Y12" i="1"/>
  <c r="S12" i="1"/>
  <c r="M12" i="1"/>
  <c r="GK11" i="1"/>
  <c r="GE11" i="1"/>
  <c r="FY11" i="1"/>
  <c r="FS11" i="1"/>
  <c r="FM11" i="1"/>
  <c r="FG11" i="1"/>
  <c r="FA11" i="1"/>
  <c r="EU11" i="1"/>
  <c r="EO11" i="1"/>
  <c r="EI11" i="1"/>
  <c r="EC11" i="1"/>
  <c r="DW11" i="1"/>
  <c r="DQ11" i="1"/>
  <c r="DK11" i="1"/>
  <c r="DE11" i="1"/>
  <c r="CY11" i="1"/>
  <c r="CS11" i="1"/>
  <c r="CM11" i="1"/>
  <c r="CG11" i="1"/>
  <c r="CA11" i="1"/>
  <c r="BU11" i="1"/>
  <c r="BO11" i="1"/>
  <c r="BI11" i="1"/>
  <c r="AQ11" i="1"/>
  <c r="AK11" i="1"/>
  <c r="AE11" i="1"/>
  <c r="Y11" i="1"/>
  <c r="S11" i="1"/>
  <c r="M11" i="1"/>
  <c r="GK10" i="1"/>
  <c r="GE10" i="1"/>
  <c r="FY10" i="1"/>
  <c r="FS10" i="1"/>
  <c r="FM10" i="1"/>
  <c r="FG10" i="1"/>
  <c r="FA10" i="1"/>
  <c r="EU10" i="1"/>
  <c r="EO10" i="1"/>
  <c r="EI10" i="1"/>
  <c r="EC10" i="1"/>
  <c r="DW10" i="1"/>
  <c r="DQ10" i="1"/>
  <c r="DK10" i="1"/>
  <c r="DE10" i="1"/>
  <c r="CY10" i="1"/>
  <c r="CS10" i="1"/>
  <c r="CM10" i="1"/>
  <c r="CG10" i="1"/>
  <c r="CA10" i="1"/>
  <c r="BU10" i="1"/>
  <c r="BO10" i="1"/>
  <c r="BI10" i="1"/>
  <c r="AQ10" i="1"/>
  <c r="AK10" i="1"/>
  <c r="AE10" i="1"/>
  <c r="Y10" i="1"/>
  <c r="M10" i="1"/>
  <c r="GK9" i="1"/>
  <c r="GE9" i="1"/>
  <c r="FY9" i="1"/>
  <c r="FS9" i="1"/>
  <c r="FM9" i="1"/>
  <c r="FG9" i="1"/>
  <c r="FA9" i="1"/>
  <c r="EU9" i="1"/>
  <c r="EO9" i="1"/>
  <c r="EI9" i="1"/>
  <c r="EC9" i="1"/>
  <c r="DW9" i="1"/>
  <c r="DQ9" i="1"/>
  <c r="DK9" i="1"/>
  <c r="DE9" i="1"/>
  <c r="CY9" i="1"/>
  <c r="CS9" i="1"/>
  <c r="CM9" i="1"/>
  <c r="CG9" i="1"/>
  <c r="CA9" i="1"/>
  <c r="BU9" i="1"/>
  <c r="BO9" i="1"/>
  <c r="BI9" i="1"/>
  <c r="AQ9" i="1"/>
  <c r="AK9" i="1"/>
  <c r="AE9" i="1"/>
  <c r="Y9" i="1"/>
  <c r="M9" i="1"/>
  <c r="GK8" i="1"/>
  <c r="GE8" i="1"/>
  <c r="FY8" i="1"/>
  <c r="FS8" i="1"/>
  <c r="FM8" i="1"/>
  <c r="FG8" i="1"/>
  <c r="FA8" i="1"/>
  <c r="EU8" i="1"/>
  <c r="EO8" i="1"/>
  <c r="EI8" i="1"/>
  <c r="EC8" i="1"/>
  <c r="DW8" i="1"/>
  <c r="DQ8" i="1"/>
  <c r="DK8" i="1"/>
  <c r="DE8" i="1"/>
  <c r="CY8" i="1"/>
  <c r="CS8" i="1"/>
  <c r="CM8" i="1"/>
  <c r="CG8" i="1"/>
  <c r="CA8" i="1"/>
  <c r="BU8" i="1"/>
  <c r="BO8" i="1"/>
  <c r="BI8" i="1"/>
  <c r="AQ8" i="1"/>
  <c r="AK8" i="1"/>
  <c r="AE8" i="1"/>
  <c r="Y8" i="1"/>
  <c r="M8" i="1"/>
  <c r="GK7" i="1"/>
  <c r="GJ7" i="1" s="1"/>
  <c r="GJ8" i="1" s="1"/>
  <c r="GJ9" i="1" s="1"/>
  <c r="GJ10" i="1" s="1"/>
  <c r="GE7" i="1"/>
  <c r="FY7" i="1"/>
  <c r="FX7" i="1" s="1"/>
  <c r="FS7" i="1"/>
  <c r="FM7" i="1"/>
  <c r="FL7" i="1" s="1"/>
  <c r="FL8" i="1" s="1"/>
  <c r="FL9" i="1" s="1"/>
  <c r="FL10" i="1" s="1"/>
  <c r="FG7" i="1"/>
  <c r="FA7" i="1"/>
  <c r="EZ7" i="1" s="1"/>
  <c r="EU7" i="1"/>
  <c r="EO7" i="1"/>
  <c r="EN7" i="1" s="1"/>
  <c r="EN8" i="1" s="1"/>
  <c r="EN9" i="1" s="1"/>
  <c r="EN10" i="1" s="1"/>
  <c r="EI7" i="1"/>
  <c r="EC7" i="1"/>
  <c r="EB7" i="1" s="1"/>
  <c r="DW7" i="1"/>
  <c r="DQ7" i="1"/>
  <c r="DP7" i="1" s="1"/>
  <c r="DP8" i="1" s="1"/>
  <c r="DP9" i="1" s="1"/>
  <c r="DP10" i="1" s="1"/>
  <c r="DK7" i="1"/>
  <c r="DE7" i="1"/>
  <c r="DD7" i="1" s="1"/>
  <c r="CY7" i="1"/>
  <c r="CS7" i="1"/>
  <c r="CR7" i="1" s="1"/>
  <c r="CR8" i="1" s="1"/>
  <c r="CR9" i="1" s="1"/>
  <c r="CR10" i="1" s="1"/>
  <c r="CM7" i="1"/>
  <c r="CG7" i="1"/>
  <c r="CF7" i="1" s="1"/>
  <c r="CA7" i="1"/>
  <c r="BU7" i="1"/>
  <c r="BT7" i="1" s="1"/>
  <c r="BT8" i="1" s="1"/>
  <c r="BT9" i="1" s="1"/>
  <c r="BT10" i="1" s="1"/>
  <c r="BO7" i="1"/>
  <c r="BI7" i="1"/>
  <c r="BH7" i="1" s="1"/>
  <c r="AQ7" i="1"/>
  <c r="AK7" i="1"/>
  <c r="AJ7" i="1" s="1"/>
  <c r="AE7" i="1"/>
  <c r="Y7" i="1"/>
  <c r="X7" i="1" s="1"/>
  <c r="X8" i="1" s="1"/>
  <c r="X9" i="1" s="1"/>
  <c r="X10" i="1" s="1"/>
  <c r="S7" i="1"/>
  <c r="M7" i="1"/>
  <c r="L7" i="1" s="1"/>
  <c r="G7" i="1"/>
  <c r="D7" i="1"/>
  <c r="F5" i="1"/>
  <c r="L5" i="1" s="1"/>
  <c r="R5" i="1" s="1"/>
  <c r="X5" i="1" s="1"/>
  <c r="AD5" i="1" s="1"/>
  <c r="AJ5" i="1" s="1"/>
  <c r="AP5" i="1" s="1"/>
  <c r="AG1" i="1"/>
  <c r="AV5" i="1" l="1"/>
  <c r="BB5" i="1" s="1"/>
  <c r="BH5" i="1" s="1"/>
  <c r="BN5" i="1" s="1"/>
  <c r="BT5" i="1" s="1"/>
  <c r="BZ5" i="1" s="1"/>
  <c r="CF5" i="1" s="1"/>
  <c r="CL5" i="1" s="1"/>
  <c r="CR5" i="1" s="1"/>
  <c r="CX5" i="1" s="1"/>
  <c r="DD5" i="1" s="1"/>
  <c r="DJ5" i="1" s="1"/>
  <c r="DP5" i="1" s="1"/>
  <c r="DV5" i="1" s="1"/>
  <c r="EB5" i="1" s="1"/>
  <c r="EH5" i="1" s="1"/>
  <c r="EN5" i="1" s="1"/>
  <c r="ET5" i="1" s="1"/>
  <c r="EZ5" i="1" s="1"/>
  <c r="FF5" i="1" s="1"/>
  <c r="FL5" i="1" s="1"/>
  <c r="FR5" i="1" s="1"/>
  <c r="FX5" i="1" s="1"/>
  <c r="GD5" i="1" s="1"/>
  <c r="GJ5" i="1" s="1"/>
  <c r="X11" i="1"/>
  <c r="X12" i="1" s="1"/>
  <c r="X13" i="1" s="1"/>
  <c r="GQ83" i="1"/>
  <c r="GQ96" i="1"/>
  <c r="L8" i="1"/>
  <c r="L9" i="1" s="1"/>
  <c r="L10" i="1" s="1"/>
  <c r="L11" i="1" s="1"/>
  <c r="L12" i="1" s="1"/>
  <c r="L13" i="1" s="1"/>
  <c r="L14" i="1" s="1"/>
  <c r="L15" i="1" s="1"/>
  <c r="BT11" i="1"/>
  <c r="BT12" i="1" s="1"/>
  <c r="BT13" i="1" s="1"/>
  <c r="BT14" i="1" s="1"/>
  <c r="BT15" i="1" s="1"/>
  <c r="BT16" i="1" s="1"/>
  <c r="BT17" i="1" s="1"/>
  <c r="BT18" i="1" s="1"/>
  <c r="BT19" i="1" s="1"/>
  <c r="BT20" i="1" s="1"/>
  <c r="BT21" i="1" s="1"/>
  <c r="BT22" i="1" s="1"/>
  <c r="BT23" i="1" s="1"/>
  <c r="BT24" i="1" s="1"/>
  <c r="BT25" i="1" s="1"/>
  <c r="BT26" i="1" s="1"/>
  <c r="BT27" i="1" s="1"/>
  <c r="BT28" i="1" s="1"/>
  <c r="BT29" i="1" s="1"/>
  <c r="BT30" i="1" s="1"/>
  <c r="BT31" i="1" s="1"/>
  <c r="BT32" i="1" s="1"/>
  <c r="BT33" i="1" s="1"/>
  <c r="BT34" i="1" s="1"/>
  <c r="BT35" i="1" s="1"/>
  <c r="BT36" i="1" s="1"/>
  <c r="BT37" i="1" s="1"/>
  <c r="BT38" i="1" s="1"/>
  <c r="BT39" i="1" s="1"/>
  <c r="BT40" i="1" s="1"/>
  <c r="BT41" i="1" s="1"/>
  <c r="BT42" i="1" s="1"/>
  <c r="BT43" i="1" s="1"/>
  <c r="BT44" i="1" s="1"/>
  <c r="BT45" i="1" s="1"/>
  <c r="BT46" i="1" s="1"/>
  <c r="BT47" i="1" s="1"/>
  <c r="BT48" i="1" s="1"/>
  <c r="BT49" i="1" s="1"/>
  <c r="BT50" i="1" s="1"/>
  <c r="BT51" i="1" s="1"/>
  <c r="BT52" i="1" s="1"/>
  <c r="BT53" i="1" s="1"/>
  <c r="BT54" i="1" s="1"/>
  <c r="BT55" i="1" s="1"/>
  <c r="BT56" i="1" s="1"/>
  <c r="BT57" i="1" s="1"/>
  <c r="BT58" i="1" s="1"/>
  <c r="BT59" i="1" s="1"/>
  <c r="BT60" i="1" s="1"/>
  <c r="BT61" i="1" s="1"/>
  <c r="BT62" i="1" s="1"/>
  <c r="BT63" i="1" s="1"/>
  <c r="BT64" i="1" s="1"/>
  <c r="BT65" i="1" s="1"/>
  <c r="BT66" i="1" s="1"/>
  <c r="BT67" i="1" s="1"/>
  <c r="BT68" i="1" s="1"/>
  <c r="BT69" i="1" s="1"/>
  <c r="BT70" i="1" s="1"/>
  <c r="BT71" i="1" s="1"/>
  <c r="BT72" i="1" s="1"/>
  <c r="BT73" i="1" s="1"/>
  <c r="BT74" i="1" s="1"/>
  <c r="BT75" i="1" s="1"/>
  <c r="BT76" i="1" s="1"/>
  <c r="BT77" i="1" s="1"/>
  <c r="BT78" i="1" s="1"/>
  <c r="BT79" i="1" s="1"/>
  <c r="BT80" i="1" s="1"/>
  <c r="BT81" i="1" s="1"/>
  <c r="BT82" i="1" s="1"/>
  <c r="CR11" i="1"/>
  <c r="CR12" i="1" s="1"/>
  <c r="CR13" i="1" s="1"/>
  <c r="CR14" i="1" s="1"/>
  <c r="CR15" i="1" s="1"/>
  <c r="CR16" i="1" s="1"/>
  <c r="CR17" i="1" s="1"/>
  <c r="CR18" i="1" s="1"/>
  <c r="CR19" i="1" s="1"/>
  <c r="CR20" i="1" s="1"/>
  <c r="CR21" i="1" s="1"/>
  <c r="CR22" i="1" s="1"/>
  <c r="CR23" i="1" s="1"/>
  <c r="CR24" i="1" s="1"/>
  <c r="CR25" i="1" s="1"/>
  <c r="CR26" i="1" s="1"/>
  <c r="CR27" i="1" s="1"/>
  <c r="CR28" i="1" s="1"/>
  <c r="CR29" i="1" s="1"/>
  <c r="CR30" i="1" s="1"/>
  <c r="CR31" i="1" s="1"/>
  <c r="CR32" i="1" s="1"/>
  <c r="CR33" i="1" s="1"/>
  <c r="CR34" i="1" s="1"/>
  <c r="CR35" i="1" s="1"/>
  <c r="CR36" i="1" s="1"/>
  <c r="CR37" i="1" s="1"/>
  <c r="CR38" i="1" s="1"/>
  <c r="CR39" i="1" s="1"/>
  <c r="CR40" i="1" s="1"/>
  <c r="CR41" i="1" s="1"/>
  <c r="CR42" i="1" s="1"/>
  <c r="CR43" i="1" s="1"/>
  <c r="CR44" i="1" s="1"/>
  <c r="CR45" i="1" s="1"/>
  <c r="CR46" i="1" s="1"/>
  <c r="CR47" i="1" s="1"/>
  <c r="CR48" i="1" s="1"/>
  <c r="CR49" i="1" s="1"/>
  <c r="CR50" i="1" s="1"/>
  <c r="CR51" i="1" s="1"/>
  <c r="CR52" i="1" s="1"/>
  <c r="CR53" i="1" s="1"/>
  <c r="CR54" i="1" s="1"/>
  <c r="CR55" i="1" s="1"/>
  <c r="CR56" i="1" s="1"/>
  <c r="CR57" i="1" s="1"/>
  <c r="CR58" i="1" s="1"/>
  <c r="CR59" i="1" s="1"/>
  <c r="CR60" i="1" s="1"/>
  <c r="CR61" i="1" s="1"/>
  <c r="CR62" i="1" s="1"/>
  <c r="CR63" i="1" s="1"/>
  <c r="CR64" i="1" s="1"/>
  <c r="CR65" i="1" s="1"/>
  <c r="CR66" i="1" s="1"/>
  <c r="CR67" i="1" s="1"/>
  <c r="CR68" i="1" s="1"/>
  <c r="CR69" i="1" s="1"/>
  <c r="CR70" i="1" s="1"/>
  <c r="CR71" i="1" s="1"/>
  <c r="CR72" i="1" s="1"/>
  <c r="CR73" i="1" s="1"/>
  <c r="CR74" i="1" s="1"/>
  <c r="CR75" i="1" s="1"/>
  <c r="CR76" i="1" s="1"/>
  <c r="CR77" i="1" s="1"/>
  <c r="CR78" i="1" s="1"/>
  <c r="CR79" i="1" s="1"/>
  <c r="CR80" i="1" s="1"/>
  <c r="CR81" i="1" s="1"/>
  <c r="CR82" i="1" s="1"/>
  <c r="DP11" i="1"/>
  <c r="DP12" i="1" s="1"/>
  <c r="DP13" i="1" s="1"/>
  <c r="DP14" i="1" s="1"/>
  <c r="DP15" i="1" s="1"/>
  <c r="DP16" i="1" s="1"/>
  <c r="DP17" i="1" s="1"/>
  <c r="DP18" i="1" s="1"/>
  <c r="DP19" i="1" s="1"/>
  <c r="DP20" i="1" s="1"/>
  <c r="DP21" i="1" s="1"/>
  <c r="DP22" i="1" s="1"/>
  <c r="DP23" i="1" s="1"/>
  <c r="DP24" i="1" s="1"/>
  <c r="DP25" i="1" s="1"/>
  <c r="DP26" i="1" s="1"/>
  <c r="DP27" i="1" s="1"/>
  <c r="DP28" i="1" s="1"/>
  <c r="DP29" i="1" s="1"/>
  <c r="DP30" i="1" s="1"/>
  <c r="DP31" i="1" s="1"/>
  <c r="DP32" i="1" s="1"/>
  <c r="DP33" i="1" s="1"/>
  <c r="DP34" i="1" s="1"/>
  <c r="DP35" i="1" s="1"/>
  <c r="DP36" i="1" s="1"/>
  <c r="DP37" i="1" s="1"/>
  <c r="DP38" i="1" s="1"/>
  <c r="DP39" i="1" s="1"/>
  <c r="DP40" i="1" s="1"/>
  <c r="DP41" i="1" s="1"/>
  <c r="DP42" i="1" s="1"/>
  <c r="DP43" i="1" s="1"/>
  <c r="DP44" i="1" s="1"/>
  <c r="DP45" i="1" s="1"/>
  <c r="DP46" i="1" s="1"/>
  <c r="DP47" i="1" s="1"/>
  <c r="DP48" i="1" s="1"/>
  <c r="DP49" i="1" s="1"/>
  <c r="DP50" i="1" s="1"/>
  <c r="DP51" i="1" s="1"/>
  <c r="DP52" i="1" s="1"/>
  <c r="DP53" i="1" s="1"/>
  <c r="DP54" i="1" s="1"/>
  <c r="DP55" i="1" s="1"/>
  <c r="DP56" i="1" s="1"/>
  <c r="DP57" i="1" s="1"/>
  <c r="DP58" i="1" s="1"/>
  <c r="DP59" i="1" s="1"/>
  <c r="DP60" i="1" s="1"/>
  <c r="DP61" i="1" s="1"/>
  <c r="DP62" i="1" s="1"/>
  <c r="DP63" i="1" s="1"/>
  <c r="DP64" i="1" s="1"/>
  <c r="DP65" i="1" s="1"/>
  <c r="DP66" i="1" s="1"/>
  <c r="DP67" i="1" s="1"/>
  <c r="DP68" i="1" s="1"/>
  <c r="DP69" i="1" s="1"/>
  <c r="DP70" i="1" s="1"/>
  <c r="DP71" i="1" s="1"/>
  <c r="DP72" i="1" s="1"/>
  <c r="DP73" i="1" s="1"/>
  <c r="DP74" i="1" s="1"/>
  <c r="DP75" i="1" s="1"/>
  <c r="DP76" i="1" s="1"/>
  <c r="DP77" i="1" s="1"/>
  <c r="DP78" i="1" s="1"/>
  <c r="DP79" i="1" s="1"/>
  <c r="DP80" i="1" s="1"/>
  <c r="DP81" i="1" s="1"/>
  <c r="DP82" i="1" s="1"/>
  <c r="EN11" i="1"/>
  <c r="EN12" i="1" s="1"/>
  <c r="EN13" i="1" s="1"/>
  <c r="EN14" i="1" s="1"/>
  <c r="EN15" i="1" s="1"/>
  <c r="EN16" i="1" s="1"/>
  <c r="EN17" i="1" s="1"/>
  <c r="EN18" i="1" s="1"/>
  <c r="EN19" i="1" s="1"/>
  <c r="EN20" i="1" s="1"/>
  <c r="EN21" i="1" s="1"/>
  <c r="EN22" i="1" s="1"/>
  <c r="EN23" i="1" s="1"/>
  <c r="EN24" i="1" s="1"/>
  <c r="EN25" i="1" s="1"/>
  <c r="EN26" i="1" s="1"/>
  <c r="EN27" i="1" s="1"/>
  <c r="EN28" i="1" s="1"/>
  <c r="EN29" i="1" s="1"/>
  <c r="EN30" i="1" s="1"/>
  <c r="EN31" i="1" s="1"/>
  <c r="EN32" i="1" s="1"/>
  <c r="EN33" i="1" s="1"/>
  <c r="EN34" i="1" s="1"/>
  <c r="EN35" i="1" s="1"/>
  <c r="EN36" i="1" s="1"/>
  <c r="EN37" i="1" s="1"/>
  <c r="EN38" i="1" s="1"/>
  <c r="EN39" i="1" s="1"/>
  <c r="EN40" i="1" s="1"/>
  <c r="EN41" i="1" s="1"/>
  <c r="EN42" i="1" s="1"/>
  <c r="EN43" i="1" s="1"/>
  <c r="EN44" i="1" s="1"/>
  <c r="EN45" i="1" s="1"/>
  <c r="EN46" i="1" s="1"/>
  <c r="EN47" i="1" s="1"/>
  <c r="EN48" i="1" s="1"/>
  <c r="EN49" i="1" s="1"/>
  <c r="EN50" i="1" s="1"/>
  <c r="EN51" i="1" s="1"/>
  <c r="EN52" i="1" s="1"/>
  <c r="EN53" i="1" s="1"/>
  <c r="EN54" i="1" s="1"/>
  <c r="EN55" i="1" s="1"/>
  <c r="EN56" i="1" s="1"/>
  <c r="EN57" i="1" s="1"/>
  <c r="EN58" i="1" s="1"/>
  <c r="EN59" i="1" s="1"/>
  <c r="EN60" i="1" s="1"/>
  <c r="EN61" i="1" s="1"/>
  <c r="EN62" i="1" s="1"/>
  <c r="EN63" i="1" s="1"/>
  <c r="EN64" i="1" s="1"/>
  <c r="EN65" i="1" s="1"/>
  <c r="EN66" i="1" s="1"/>
  <c r="EN67" i="1" s="1"/>
  <c r="EN68" i="1" s="1"/>
  <c r="EN69" i="1" s="1"/>
  <c r="EN70" i="1" s="1"/>
  <c r="EN71" i="1" s="1"/>
  <c r="EN72" i="1" s="1"/>
  <c r="EN73" i="1" s="1"/>
  <c r="EN74" i="1" s="1"/>
  <c r="EN75" i="1" s="1"/>
  <c r="EN76" i="1" s="1"/>
  <c r="EN77" i="1" s="1"/>
  <c r="EN78" i="1" s="1"/>
  <c r="EN79" i="1" s="1"/>
  <c r="EN80" i="1" s="1"/>
  <c r="EN81" i="1" s="1"/>
  <c r="EN82" i="1" s="1"/>
  <c r="FL11" i="1"/>
  <c r="FL12" i="1" s="1"/>
  <c r="FL13" i="1" s="1"/>
  <c r="FL14" i="1" s="1"/>
  <c r="FL15" i="1" s="1"/>
  <c r="FL16" i="1" s="1"/>
  <c r="FL17" i="1" s="1"/>
  <c r="FL18" i="1" s="1"/>
  <c r="FL19" i="1" s="1"/>
  <c r="FL20" i="1" s="1"/>
  <c r="FL21" i="1" s="1"/>
  <c r="FL22" i="1" s="1"/>
  <c r="FL23" i="1" s="1"/>
  <c r="FL24" i="1" s="1"/>
  <c r="FL25" i="1" s="1"/>
  <c r="FL26" i="1" s="1"/>
  <c r="FL27" i="1" s="1"/>
  <c r="FL28" i="1" s="1"/>
  <c r="FL29" i="1" s="1"/>
  <c r="FL30" i="1" s="1"/>
  <c r="FL31" i="1" s="1"/>
  <c r="FL32" i="1" s="1"/>
  <c r="FL33" i="1" s="1"/>
  <c r="FL34" i="1" s="1"/>
  <c r="FL35" i="1" s="1"/>
  <c r="FL36" i="1" s="1"/>
  <c r="FL37" i="1" s="1"/>
  <c r="FL38" i="1" s="1"/>
  <c r="FL39" i="1" s="1"/>
  <c r="FL40" i="1" s="1"/>
  <c r="FL41" i="1" s="1"/>
  <c r="FL42" i="1" s="1"/>
  <c r="FL43" i="1" s="1"/>
  <c r="FL44" i="1" s="1"/>
  <c r="FL45" i="1" s="1"/>
  <c r="FL46" i="1" s="1"/>
  <c r="FL47" i="1" s="1"/>
  <c r="FL48" i="1" s="1"/>
  <c r="FL49" i="1" s="1"/>
  <c r="FL50" i="1" s="1"/>
  <c r="FL51" i="1" s="1"/>
  <c r="FL52" i="1" s="1"/>
  <c r="FL53" i="1" s="1"/>
  <c r="FL54" i="1" s="1"/>
  <c r="FL55" i="1" s="1"/>
  <c r="FL56" i="1" s="1"/>
  <c r="FL57" i="1" s="1"/>
  <c r="FL58" i="1" s="1"/>
  <c r="FL59" i="1" s="1"/>
  <c r="FL60" i="1" s="1"/>
  <c r="FL61" i="1" s="1"/>
  <c r="FL62" i="1" s="1"/>
  <c r="FL63" i="1" s="1"/>
  <c r="FL64" i="1" s="1"/>
  <c r="FL65" i="1" s="1"/>
  <c r="FL66" i="1" s="1"/>
  <c r="FL67" i="1" s="1"/>
  <c r="FL68" i="1" s="1"/>
  <c r="FL69" i="1" s="1"/>
  <c r="FL70" i="1" s="1"/>
  <c r="FL71" i="1" s="1"/>
  <c r="FL72" i="1" s="1"/>
  <c r="FL73" i="1" s="1"/>
  <c r="FL74" i="1" s="1"/>
  <c r="FL75" i="1" s="1"/>
  <c r="FL76" i="1" s="1"/>
  <c r="FL77" i="1" s="1"/>
  <c r="FL78" i="1" s="1"/>
  <c r="FL79" i="1" s="1"/>
  <c r="FL80" i="1" s="1"/>
  <c r="FL81" i="1" s="1"/>
  <c r="FL82" i="1" s="1"/>
  <c r="GJ11" i="1"/>
  <c r="GJ12" i="1" s="1"/>
  <c r="GJ13" i="1" s="1"/>
  <c r="GJ14" i="1" s="1"/>
  <c r="GJ15" i="1" s="1"/>
  <c r="GJ16" i="1" s="1"/>
  <c r="GJ17" i="1" s="1"/>
  <c r="GJ18" i="1" s="1"/>
  <c r="GJ19" i="1" s="1"/>
  <c r="GJ20" i="1" s="1"/>
  <c r="GJ21" i="1" s="1"/>
  <c r="GJ22" i="1" s="1"/>
  <c r="GJ23" i="1" s="1"/>
  <c r="GJ24" i="1" s="1"/>
  <c r="GJ25" i="1" s="1"/>
  <c r="GJ26" i="1" s="1"/>
  <c r="GJ27" i="1" s="1"/>
  <c r="GJ28" i="1" s="1"/>
  <c r="GJ29" i="1" s="1"/>
  <c r="GJ30" i="1" s="1"/>
  <c r="GJ31" i="1" s="1"/>
  <c r="GJ32" i="1" s="1"/>
  <c r="GJ33" i="1" s="1"/>
  <c r="GJ34" i="1" s="1"/>
  <c r="GJ35" i="1" s="1"/>
  <c r="GJ36" i="1" s="1"/>
  <c r="GJ37" i="1" s="1"/>
  <c r="GJ38" i="1" s="1"/>
  <c r="GJ39" i="1" s="1"/>
  <c r="GJ40" i="1" s="1"/>
  <c r="GJ41" i="1" s="1"/>
  <c r="GJ42" i="1" s="1"/>
  <c r="GJ43" i="1" s="1"/>
  <c r="GJ44" i="1" s="1"/>
  <c r="GJ45" i="1" s="1"/>
  <c r="GJ46" i="1" s="1"/>
  <c r="GJ47" i="1" s="1"/>
  <c r="GJ48" i="1" s="1"/>
  <c r="GJ49" i="1" s="1"/>
  <c r="GJ50" i="1" s="1"/>
  <c r="GJ51" i="1" s="1"/>
  <c r="GJ52" i="1" s="1"/>
  <c r="GJ53" i="1" s="1"/>
  <c r="GJ54" i="1" s="1"/>
  <c r="GJ55" i="1" s="1"/>
  <c r="GJ56" i="1" s="1"/>
  <c r="GJ57" i="1" s="1"/>
  <c r="GJ58" i="1" s="1"/>
  <c r="GJ59" i="1" s="1"/>
  <c r="GJ60" i="1" s="1"/>
  <c r="GJ61" i="1" s="1"/>
  <c r="GJ62" i="1" s="1"/>
  <c r="GJ63" i="1" s="1"/>
  <c r="GJ64" i="1" s="1"/>
  <c r="GJ65" i="1" s="1"/>
  <c r="GJ66" i="1" s="1"/>
  <c r="GJ67" i="1" s="1"/>
  <c r="GJ68" i="1" s="1"/>
  <c r="GJ69" i="1" s="1"/>
  <c r="GJ70" i="1" s="1"/>
  <c r="GJ71" i="1" s="1"/>
  <c r="GJ72" i="1" s="1"/>
  <c r="GJ73" i="1" s="1"/>
  <c r="GJ74" i="1" s="1"/>
  <c r="GJ75" i="1" s="1"/>
  <c r="GJ76" i="1" s="1"/>
  <c r="GJ77" i="1" s="1"/>
  <c r="GJ78" i="1" s="1"/>
  <c r="GJ79" i="1" s="1"/>
  <c r="GJ80" i="1" s="1"/>
  <c r="GJ81" i="1" s="1"/>
  <c r="GJ82" i="1" s="1"/>
  <c r="U99" i="1"/>
  <c r="S36" i="1"/>
  <c r="X34" i="1"/>
  <c r="X35" i="1" s="1"/>
  <c r="X36" i="1" s="1"/>
  <c r="X37" i="1" s="1"/>
  <c r="X38" i="1" s="1"/>
  <c r="AK75" i="1"/>
  <c r="GQ87" i="1"/>
  <c r="GQ91" i="1"/>
  <c r="CA99" i="1"/>
  <c r="CY99" i="1"/>
  <c r="DW99" i="1"/>
  <c r="EU99" i="1"/>
  <c r="FS99" i="1"/>
  <c r="AE67" i="1"/>
  <c r="GQ85" i="1"/>
  <c r="GQ95" i="1"/>
  <c r="AJ8" i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AJ45" i="1" s="1"/>
  <c r="AJ46" i="1" s="1"/>
  <c r="AJ47" i="1" s="1"/>
  <c r="AJ48" i="1" s="1"/>
  <c r="AJ49" i="1" s="1"/>
  <c r="AJ50" i="1" s="1"/>
  <c r="AJ51" i="1" s="1"/>
  <c r="AJ52" i="1" s="1"/>
  <c r="AJ53" i="1" s="1"/>
  <c r="AJ54" i="1" s="1"/>
  <c r="AJ55" i="1" s="1"/>
  <c r="AJ56" i="1" s="1"/>
  <c r="AJ57" i="1" s="1"/>
  <c r="AJ58" i="1" s="1"/>
  <c r="AJ59" i="1" s="1"/>
  <c r="BH8" i="1"/>
  <c r="BH9" i="1" s="1"/>
  <c r="BH10" i="1" s="1"/>
  <c r="BH11" i="1" s="1"/>
  <c r="BH12" i="1" s="1"/>
  <c r="BH13" i="1" s="1"/>
  <c r="BH14" i="1" s="1"/>
  <c r="BH15" i="1" s="1"/>
  <c r="BH16" i="1" s="1"/>
  <c r="BH17" i="1" s="1"/>
  <c r="BH18" i="1" s="1"/>
  <c r="BH19" i="1" s="1"/>
  <c r="BH20" i="1" s="1"/>
  <c r="BH21" i="1" s="1"/>
  <c r="BH22" i="1" s="1"/>
  <c r="BH23" i="1" s="1"/>
  <c r="BH24" i="1" s="1"/>
  <c r="BH25" i="1" s="1"/>
  <c r="BH26" i="1" s="1"/>
  <c r="BH27" i="1" s="1"/>
  <c r="BH28" i="1" s="1"/>
  <c r="BH29" i="1" s="1"/>
  <c r="BH30" i="1" s="1"/>
  <c r="BH31" i="1" s="1"/>
  <c r="BH32" i="1" s="1"/>
  <c r="BH33" i="1" s="1"/>
  <c r="BH34" i="1" s="1"/>
  <c r="BH35" i="1" s="1"/>
  <c r="BH36" i="1" s="1"/>
  <c r="CF8" i="1"/>
  <c r="CF9" i="1" s="1"/>
  <c r="CF10" i="1" s="1"/>
  <c r="CF11" i="1" s="1"/>
  <c r="CF12" i="1" s="1"/>
  <c r="CF13" i="1" s="1"/>
  <c r="CF14" i="1" s="1"/>
  <c r="CF15" i="1" s="1"/>
  <c r="CF16" i="1" s="1"/>
  <c r="CF17" i="1" s="1"/>
  <c r="CF18" i="1" s="1"/>
  <c r="CF19" i="1" s="1"/>
  <c r="CF20" i="1" s="1"/>
  <c r="CF21" i="1" s="1"/>
  <c r="CF22" i="1" s="1"/>
  <c r="CF23" i="1" s="1"/>
  <c r="CF24" i="1" s="1"/>
  <c r="CF25" i="1" s="1"/>
  <c r="CF26" i="1" s="1"/>
  <c r="CF27" i="1" s="1"/>
  <c r="CF28" i="1" s="1"/>
  <c r="CF29" i="1" s="1"/>
  <c r="CF30" i="1" s="1"/>
  <c r="CF31" i="1" s="1"/>
  <c r="CF32" i="1" s="1"/>
  <c r="CF33" i="1" s="1"/>
  <c r="CF34" i="1" s="1"/>
  <c r="CF35" i="1" s="1"/>
  <c r="CF36" i="1" s="1"/>
  <c r="CF37" i="1" s="1"/>
  <c r="CF38" i="1" s="1"/>
  <c r="CF39" i="1" s="1"/>
  <c r="CF40" i="1" s="1"/>
  <c r="CF41" i="1" s="1"/>
  <c r="CF42" i="1" s="1"/>
  <c r="CF43" i="1" s="1"/>
  <c r="CF44" i="1" s="1"/>
  <c r="CF45" i="1" s="1"/>
  <c r="CF46" i="1" s="1"/>
  <c r="CF47" i="1" s="1"/>
  <c r="CF48" i="1" s="1"/>
  <c r="CF49" i="1" s="1"/>
  <c r="CF50" i="1" s="1"/>
  <c r="CF51" i="1" s="1"/>
  <c r="CF52" i="1" s="1"/>
  <c r="CF53" i="1" s="1"/>
  <c r="CF54" i="1" s="1"/>
  <c r="CF55" i="1" s="1"/>
  <c r="CF56" i="1" s="1"/>
  <c r="CF57" i="1" s="1"/>
  <c r="CF58" i="1" s="1"/>
  <c r="CF59" i="1" s="1"/>
  <c r="CF60" i="1" s="1"/>
  <c r="CF61" i="1" s="1"/>
  <c r="CF62" i="1" s="1"/>
  <c r="CF63" i="1" s="1"/>
  <c r="CF64" i="1" s="1"/>
  <c r="CF65" i="1" s="1"/>
  <c r="CF66" i="1" s="1"/>
  <c r="CF67" i="1" s="1"/>
  <c r="CF68" i="1" s="1"/>
  <c r="CF69" i="1" s="1"/>
  <c r="CF70" i="1" s="1"/>
  <c r="CF71" i="1" s="1"/>
  <c r="CF72" i="1" s="1"/>
  <c r="CF73" i="1" s="1"/>
  <c r="CF74" i="1" s="1"/>
  <c r="CF75" i="1" s="1"/>
  <c r="CF76" i="1" s="1"/>
  <c r="CF77" i="1" s="1"/>
  <c r="CF78" i="1" s="1"/>
  <c r="CF79" i="1" s="1"/>
  <c r="CF80" i="1" s="1"/>
  <c r="CF81" i="1" s="1"/>
  <c r="CF82" i="1" s="1"/>
  <c r="DD8" i="1"/>
  <c r="DD9" i="1" s="1"/>
  <c r="DD10" i="1" s="1"/>
  <c r="DD11" i="1" s="1"/>
  <c r="DD12" i="1" s="1"/>
  <c r="DD13" i="1" s="1"/>
  <c r="DD14" i="1" s="1"/>
  <c r="DD15" i="1" s="1"/>
  <c r="DD16" i="1" s="1"/>
  <c r="DD17" i="1" s="1"/>
  <c r="DD18" i="1" s="1"/>
  <c r="DD19" i="1" s="1"/>
  <c r="DD20" i="1" s="1"/>
  <c r="DD21" i="1" s="1"/>
  <c r="DD22" i="1" s="1"/>
  <c r="DD23" i="1" s="1"/>
  <c r="DD24" i="1" s="1"/>
  <c r="DD25" i="1" s="1"/>
  <c r="DD26" i="1" s="1"/>
  <c r="DD27" i="1" s="1"/>
  <c r="DD28" i="1" s="1"/>
  <c r="DD29" i="1" s="1"/>
  <c r="DD30" i="1" s="1"/>
  <c r="DD31" i="1" s="1"/>
  <c r="DD32" i="1" s="1"/>
  <c r="DD33" i="1" s="1"/>
  <c r="DD34" i="1" s="1"/>
  <c r="DD35" i="1" s="1"/>
  <c r="DD36" i="1" s="1"/>
  <c r="DD37" i="1" s="1"/>
  <c r="DD38" i="1" s="1"/>
  <c r="DD39" i="1" s="1"/>
  <c r="DD40" i="1" s="1"/>
  <c r="DD41" i="1" s="1"/>
  <c r="DD42" i="1" s="1"/>
  <c r="DD43" i="1" s="1"/>
  <c r="DD44" i="1" s="1"/>
  <c r="DD45" i="1" s="1"/>
  <c r="DD46" i="1" s="1"/>
  <c r="DD47" i="1" s="1"/>
  <c r="DD48" i="1" s="1"/>
  <c r="DD49" i="1" s="1"/>
  <c r="DD50" i="1" s="1"/>
  <c r="DD51" i="1" s="1"/>
  <c r="DD52" i="1" s="1"/>
  <c r="DD53" i="1" s="1"/>
  <c r="DD54" i="1" s="1"/>
  <c r="DD55" i="1" s="1"/>
  <c r="DD56" i="1" s="1"/>
  <c r="DD57" i="1" s="1"/>
  <c r="DD58" i="1" s="1"/>
  <c r="DD59" i="1" s="1"/>
  <c r="DD60" i="1" s="1"/>
  <c r="DD61" i="1" s="1"/>
  <c r="DD62" i="1" s="1"/>
  <c r="DD63" i="1" s="1"/>
  <c r="DD64" i="1" s="1"/>
  <c r="DD65" i="1" s="1"/>
  <c r="DD66" i="1" s="1"/>
  <c r="DD67" i="1" s="1"/>
  <c r="DD68" i="1" s="1"/>
  <c r="DD69" i="1" s="1"/>
  <c r="DD70" i="1" s="1"/>
  <c r="DD71" i="1" s="1"/>
  <c r="DD72" i="1" s="1"/>
  <c r="DD73" i="1" s="1"/>
  <c r="DD74" i="1" s="1"/>
  <c r="DD75" i="1" s="1"/>
  <c r="DD76" i="1" s="1"/>
  <c r="DD77" i="1" s="1"/>
  <c r="DD78" i="1" s="1"/>
  <c r="DD79" i="1" s="1"/>
  <c r="DD80" i="1" s="1"/>
  <c r="DD81" i="1" s="1"/>
  <c r="DD82" i="1" s="1"/>
  <c r="EB8" i="1"/>
  <c r="EB9" i="1" s="1"/>
  <c r="EB10" i="1" s="1"/>
  <c r="EB11" i="1" s="1"/>
  <c r="EB12" i="1" s="1"/>
  <c r="EB13" i="1" s="1"/>
  <c r="EB14" i="1" s="1"/>
  <c r="EB15" i="1" s="1"/>
  <c r="EB16" i="1" s="1"/>
  <c r="EB17" i="1" s="1"/>
  <c r="EB18" i="1" s="1"/>
  <c r="EB19" i="1" s="1"/>
  <c r="EB20" i="1" s="1"/>
  <c r="EB21" i="1" s="1"/>
  <c r="EB22" i="1" s="1"/>
  <c r="EB23" i="1" s="1"/>
  <c r="EB24" i="1" s="1"/>
  <c r="EB25" i="1" s="1"/>
  <c r="EB26" i="1" s="1"/>
  <c r="EB27" i="1" s="1"/>
  <c r="EB28" i="1" s="1"/>
  <c r="EB29" i="1" s="1"/>
  <c r="EB30" i="1" s="1"/>
  <c r="EB31" i="1" s="1"/>
  <c r="EB32" i="1" s="1"/>
  <c r="EB33" i="1" s="1"/>
  <c r="EB34" i="1" s="1"/>
  <c r="EB35" i="1" s="1"/>
  <c r="EB36" i="1" s="1"/>
  <c r="EB37" i="1" s="1"/>
  <c r="EB38" i="1" s="1"/>
  <c r="EB39" i="1" s="1"/>
  <c r="EB40" i="1" s="1"/>
  <c r="EB41" i="1" s="1"/>
  <c r="EB42" i="1" s="1"/>
  <c r="EB43" i="1" s="1"/>
  <c r="EB44" i="1" s="1"/>
  <c r="EB45" i="1" s="1"/>
  <c r="EB46" i="1" s="1"/>
  <c r="EB47" i="1" s="1"/>
  <c r="EB48" i="1" s="1"/>
  <c r="EB49" i="1" s="1"/>
  <c r="EB50" i="1" s="1"/>
  <c r="EB51" i="1" s="1"/>
  <c r="EB52" i="1" s="1"/>
  <c r="EB53" i="1" s="1"/>
  <c r="EB54" i="1" s="1"/>
  <c r="EB55" i="1" s="1"/>
  <c r="EB56" i="1" s="1"/>
  <c r="EB57" i="1" s="1"/>
  <c r="EB58" i="1" s="1"/>
  <c r="EB59" i="1" s="1"/>
  <c r="EB60" i="1" s="1"/>
  <c r="EB61" i="1" s="1"/>
  <c r="EB62" i="1" s="1"/>
  <c r="EB63" i="1" s="1"/>
  <c r="EB64" i="1" s="1"/>
  <c r="EB65" i="1" s="1"/>
  <c r="EB66" i="1" s="1"/>
  <c r="EB67" i="1" s="1"/>
  <c r="EB68" i="1" s="1"/>
  <c r="EB69" i="1" s="1"/>
  <c r="EB70" i="1" s="1"/>
  <c r="EB71" i="1" s="1"/>
  <c r="EB72" i="1" s="1"/>
  <c r="EB73" i="1" s="1"/>
  <c r="EB74" i="1" s="1"/>
  <c r="EB75" i="1" s="1"/>
  <c r="EB76" i="1" s="1"/>
  <c r="EB77" i="1" s="1"/>
  <c r="EB78" i="1" s="1"/>
  <c r="EB79" i="1" s="1"/>
  <c r="EB80" i="1" s="1"/>
  <c r="EB81" i="1" s="1"/>
  <c r="EB82" i="1" s="1"/>
  <c r="EZ8" i="1"/>
  <c r="EZ9" i="1" s="1"/>
  <c r="EZ10" i="1" s="1"/>
  <c r="EZ11" i="1" s="1"/>
  <c r="EZ12" i="1" s="1"/>
  <c r="EZ13" i="1" s="1"/>
  <c r="EZ14" i="1" s="1"/>
  <c r="EZ15" i="1" s="1"/>
  <c r="EZ16" i="1" s="1"/>
  <c r="EZ17" i="1" s="1"/>
  <c r="EZ18" i="1" s="1"/>
  <c r="EZ19" i="1" s="1"/>
  <c r="EZ20" i="1" s="1"/>
  <c r="EZ21" i="1" s="1"/>
  <c r="EZ22" i="1" s="1"/>
  <c r="EZ23" i="1" s="1"/>
  <c r="EZ24" i="1" s="1"/>
  <c r="EZ25" i="1" s="1"/>
  <c r="EZ26" i="1" s="1"/>
  <c r="EZ27" i="1" s="1"/>
  <c r="EZ28" i="1" s="1"/>
  <c r="EZ29" i="1" s="1"/>
  <c r="EZ30" i="1" s="1"/>
  <c r="EZ31" i="1" s="1"/>
  <c r="EZ32" i="1" s="1"/>
  <c r="EZ33" i="1" s="1"/>
  <c r="EZ34" i="1" s="1"/>
  <c r="EZ35" i="1" s="1"/>
  <c r="EZ36" i="1" s="1"/>
  <c r="EZ37" i="1" s="1"/>
  <c r="EZ38" i="1" s="1"/>
  <c r="EZ39" i="1" s="1"/>
  <c r="EZ40" i="1" s="1"/>
  <c r="EZ41" i="1" s="1"/>
  <c r="EZ42" i="1" s="1"/>
  <c r="EZ43" i="1" s="1"/>
  <c r="EZ44" i="1" s="1"/>
  <c r="EZ45" i="1" s="1"/>
  <c r="EZ46" i="1" s="1"/>
  <c r="EZ47" i="1" s="1"/>
  <c r="EZ48" i="1" s="1"/>
  <c r="EZ49" i="1" s="1"/>
  <c r="EZ50" i="1" s="1"/>
  <c r="EZ51" i="1" s="1"/>
  <c r="EZ52" i="1" s="1"/>
  <c r="EZ53" i="1" s="1"/>
  <c r="EZ54" i="1" s="1"/>
  <c r="EZ55" i="1" s="1"/>
  <c r="EZ56" i="1" s="1"/>
  <c r="EZ57" i="1" s="1"/>
  <c r="EZ58" i="1" s="1"/>
  <c r="EZ59" i="1" s="1"/>
  <c r="EZ60" i="1" s="1"/>
  <c r="EZ61" i="1" s="1"/>
  <c r="EZ62" i="1" s="1"/>
  <c r="EZ63" i="1" s="1"/>
  <c r="EZ64" i="1" s="1"/>
  <c r="EZ65" i="1" s="1"/>
  <c r="EZ66" i="1" s="1"/>
  <c r="EZ67" i="1" s="1"/>
  <c r="EZ68" i="1" s="1"/>
  <c r="EZ69" i="1" s="1"/>
  <c r="EZ70" i="1" s="1"/>
  <c r="EZ71" i="1" s="1"/>
  <c r="EZ72" i="1" s="1"/>
  <c r="EZ73" i="1" s="1"/>
  <c r="EZ74" i="1" s="1"/>
  <c r="EZ75" i="1" s="1"/>
  <c r="EZ76" i="1" s="1"/>
  <c r="EZ77" i="1" s="1"/>
  <c r="EZ78" i="1" s="1"/>
  <c r="EZ79" i="1" s="1"/>
  <c r="EZ80" i="1" s="1"/>
  <c r="EZ81" i="1" s="1"/>
  <c r="EZ82" i="1" s="1"/>
  <c r="FX8" i="1"/>
  <c r="FX9" i="1" s="1"/>
  <c r="FX10" i="1" s="1"/>
  <c r="FX11" i="1" s="1"/>
  <c r="FX12" i="1" s="1"/>
  <c r="FX13" i="1" s="1"/>
  <c r="FX14" i="1" s="1"/>
  <c r="FX15" i="1" s="1"/>
  <c r="FX16" i="1" s="1"/>
  <c r="FX17" i="1" s="1"/>
  <c r="FX18" i="1" s="1"/>
  <c r="FX19" i="1" s="1"/>
  <c r="FX20" i="1" s="1"/>
  <c r="FX21" i="1" s="1"/>
  <c r="FX22" i="1" s="1"/>
  <c r="FX23" i="1" s="1"/>
  <c r="FX24" i="1" s="1"/>
  <c r="FX25" i="1" s="1"/>
  <c r="FX26" i="1" s="1"/>
  <c r="FX27" i="1" s="1"/>
  <c r="FX28" i="1" s="1"/>
  <c r="FX29" i="1" s="1"/>
  <c r="FX30" i="1" s="1"/>
  <c r="FX31" i="1" s="1"/>
  <c r="FX32" i="1" s="1"/>
  <c r="FX33" i="1" s="1"/>
  <c r="FX34" i="1" s="1"/>
  <c r="FX35" i="1" s="1"/>
  <c r="FX36" i="1" s="1"/>
  <c r="FX37" i="1" s="1"/>
  <c r="FX38" i="1" s="1"/>
  <c r="FX39" i="1" s="1"/>
  <c r="FX40" i="1" s="1"/>
  <c r="FX41" i="1" s="1"/>
  <c r="FX42" i="1" s="1"/>
  <c r="FX43" i="1" s="1"/>
  <c r="FX44" i="1" s="1"/>
  <c r="FX45" i="1" s="1"/>
  <c r="FX46" i="1" s="1"/>
  <c r="FX47" i="1" s="1"/>
  <c r="FX48" i="1" s="1"/>
  <c r="FX49" i="1" s="1"/>
  <c r="FX50" i="1" s="1"/>
  <c r="FX51" i="1" s="1"/>
  <c r="FX52" i="1" s="1"/>
  <c r="FX53" i="1" s="1"/>
  <c r="FX54" i="1" s="1"/>
  <c r="FX55" i="1" s="1"/>
  <c r="FX56" i="1" s="1"/>
  <c r="FX57" i="1" s="1"/>
  <c r="FX58" i="1" s="1"/>
  <c r="FX59" i="1" s="1"/>
  <c r="FX60" i="1" s="1"/>
  <c r="FX61" i="1" s="1"/>
  <c r="FX62" i="1" s="1"/>
  <c r="FX63" i="1" s="1"/>
  <c r="FX64" i="1" s="1"/>
  <c r="FX65" i="1" s="1"/>
  <c r="FX66" i="1" s="1"/>
  <c r="FX67" i="1" s="1"/>
  <c r="FX68" i="1" s="1"/>
  <c r="FX69" i="1" s="1"/>
  <c r="FX70" i="1" s="1"/>
  <c r="FX71" i="1" s="1"/>
  <c r="FX72" i="1" s="1"/>
  <c r="FX73" i="1" s="1"/>
  <c r="FX74" i="1" s="1"/>
  <c r="FX75" i="1" s="1"/>
  <c r="FX76" i="1" s="1"/>
  <c r="FX77" i="1" s="1"/>
  <c r="FX78" i="1" s="1"/>
  <c r="FX79" i="1" s="1"/>
  <c r="FX80" i="1" s="1"/>
  <c r="FX81" i="1" s="1"/>
  <c r="FX82" i="1" s="1"/>
  <c r="BO99" i="1"/>
  <c r="CM99" i="1"/>
  <c r="DK99" i="1"/>
  <c r="EI99" i="1"/>
  <c r="FG99" i="1"/>
  <c r="GE99" i="1"/>
  <c r="GQ15" i="1"/>
  <c r="V29" i="1"/>
  <c r="P16" i="1"/>
  <c r="BH37" i="1"/>
  <c r="BH38" i="1" s="1"/>
  <c r="BH39" i="1" s="1"/>
  <c r="BH40" i="1" s="1"/>
  <c r="BH41" i="1" s="1"/>
  <c r="BH42" i="1" s="1"/>
  <c r="BH43" i="1" s="1"/>
  <c r="BH44" i="1" s="1"/>
  <c r="BH45" i="1" s="1"/>
  <c r="BH46" i="1" s="1"/>
  <c r="BH47" i="1" s="1"/>
  <c r="BH48" i="1" s="1"/>
  <c r="BH49" i="1" s="1"/>
  <c r="BH50" i="1" s="1"/>
  <c r="BH51" i="1" s="1"/>
  <c r="BH52" i="1" s="1"/>
  <c r="BH53" i="1" s="1"/>
  <c r="BH54" i="1" s="1"/>
  <c r="BH55" i="1" s="1"/>
  <c r="BH56" i="1" s="1"/>
  <c r="BH57" i="1" s="1"/>
  <c r="BH58" i="1" s="1"/>
  <c r="BH59" i="1" s="1"/>
  <c r="BH60" i="1" s="1"/>
  <c r="BH61" i="1" s="1"/>
  <c r="BH62" i="1" s="1"/>
  <c r="BH63" i="1" s="1"/>
  <c r="BH64" i="1" s="1"/>
  <c r="BH65" i="1" s="1"/>
  <c r="BH66" i="1" s="1"/>
  <c r="BH67" i="1" s="1"/>
  <c r="BH68" i="1" s="1"/>
  <c r="BH69" i="1" s="1"/>
  <c r="BH70" i="1" s="1"/>
  <c r="BH71" i="1" s="1"/>
  <c r="BH72" i="1" s="1"/>
  <c r="BH73" i="1" s="1"/>
  <c r="BH74" i="1" s="1"/>
  <c r="BH75" i="1" s="1"/>
  <c r="BH76" i="1" s="1"/>
  <c r="BH77" i="1" s="1"/>
  <c r="BH78" i="1" s="1"/>
  <c r="BH79" i="1" s="1"/>
  <c r="BH80" i="1" s="1"/>
  <c r="BH81" i="1" s="1"/>
  <c r="BH82" i="1" s="1"/>
  <c r="GQ36" i="1"/>
  <c r="AN60" i="1"/>
  <c r="GQ7" i="1"/>
  <c r="GQ34" i="1"/>
  <c r="D8" i="1"/>
  <c r="GQ26" i="1"/>
  <c r="BI99" i="1"/>
  <c r="BU99" i="1"/>
  <c r="CG99" i="1"/>
  <c r="CS99" i="1"/>
  <c r="DE99" i="1"/>
  <c r="DQ99" i="1"/>
  <c r="EC99" i="1"/>
  <c r="EO99" i="1"/>
  <c r="FA99" i="1"/>
  <c r="FM99" i="1"/>
  <c r="FY99" i="1"/>
  <c r="GK99" i="1"/>
  <c r="GQ28" i="1"/>
  <c r="F7" i="1"/>
  <c r="R7" i="1"/>
  <c r="R11" i="1" s="1"/>
  <c r="R12" i="1" s="1"/>
  <c r="AD7" i="1"/>
  <c r="AD8" i="1" s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P7" i="1"/>
  <c r="AP8" i="1" s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P44" i="1" s="1"/>
  <c r="AP45" i="1" s="1"/>
  <c r="AP46" i="1" s="1"/>
  <c r="AP47" i="1" s="1"/>
  <c r="AP48" i="1" s="1"/>
  <c r="AP49" i="1" s="1"/>
  <c r="AP50" i="1" s="1"/>
  <c r="AP51" i="1" s="1"/>
  <c r="AP52" i="1" s="1"/>
  <c r="AP53" i="1" s="1"/>
  <c r="AP54" i="1" s="1"/>
  <c r="AP55" i="1" s="1"/>
  <c r="AP56" i="1" s="1"/>
  <c r="AP57" i="1" s="1"/>
  <c r="AP58" i="1" s="1"/>
  <c r="AP59" i="1" s="1"/>
  <c r="AP60" i="1" s="1"/>
  <c r="AP61" i="1" s="1"/>
  <c r="AP62" i="1" s="1"/>
  <c r="AP63" i="1" s="1"/>
  <c r="AP64" i="1" s="1"/>
  <c r="AP65" i="1" s="1"/>
  <c r="AP66" i="1" s="1"/>
  <c r="AP67" i="1" s="1"/>
  <c r="AP68" i="1" s="1"/>
  <c r="AP69" i="1" s="1"/>
  <c r="BN7" i="1"/>
  <c r="BN8" i="1" s="1"/>
  <c r="BN9" i="1" s="1"/>
  <c r="BN10" i="1" s="1"/>
  <c r="BN11" i="1" s="1"/>
  <c r="BN12" i="1" s="1"/>
  <c r="BN13" i="1" s="1"/>
  <c r="BN14" i="1" s="1"/>
  <c r="BN15" i="1" s="1"/>
  <c r="BN16" i="1" s="1"/>
  <c r="BN17" i="1" s="1"/>
  <c r="BN18" i="1" s="1"/>
  <c r="BN19" i="1" s="1"/>
  <c r="BN20" i="1" s="1"/>
  <c r="BN21" i="1" s="1"/>
  <c r="BN22" i="1" s="1"/>
  <c r="BN23" i="1" s="1"/>
  <c r="BN24" i="1" s="1"/>
  <c r="BN25" i="1" s="1"/>
  <c r="BN26" i="1" s="1"/>
  <c r="BN27" i="1" s="1"/>
  <c r="BN28" i="1" s="1"/>
  <c r="BN29" i="1" s="1"/>
  <c r="BN30" i="1" s="1"/>
  <c r="BN31" i="1" s="1"/>
  <c r="BN32" i="1" s="1"/>
  <c r="BN33" i="1" s="1"/>
  <c r="BN34" i="1" s="1"/>
  <c r="BN35" i="1" s="1"/>
  <c r="BN36" i="1" s="1"/>
  <c r="BN37" i="1" s="1"/>
  <c r="BN38" i="1" s="1"/>
  <c r="BN39" i="1" s="1"/>
  <c r="BN40" i="1" s="1"/>
  <c r="BN41" i="1" s="1"/>
  <c r="BN42" i="1" s="1"/>
  <c r="BN43" i="1" s="1"/>
  <c r="BN44" i="1" s="1"/>
  <c r="BN45" i="1" s="1"/>
  <c r="BN46" i="1" s="1"/>
  <c r="BN47" i="1" s="1"/>
  <c r="BN48" i="1" s="1"/>
  <c r="BN49" i="1" s="1"/>
  <c r="BN50" i="1" s="1"/>
  <c r="BN51" i="1" s="1"/>
  <c r="BN52" i="1" s="1"/>
  <c r="BN53" i="1" s="1"/>
  <c r="BN54" i="1" s="1"/>
  <c r="BN55" i="1" s="1"/>
  <c r="BN56" i="1" s="1"/>
  <c r="BN57" i="1" s="1"/>
  <c r="BN58" i="1" s="1"/>
  <c r="BN59" i="1" s="1"/>
  <c r="BN60" i="1" s="1"/>
  <c r="BN61" i="1" s="1"/>
  <c r="BN62" i="1" s="1"/>
  <c r="BN63" i="1" s="1"/>
  <c r="BN64" i="1" s="1"/>
  <c r="BN65" i="1" s="1"/>
  <c r="BN66" i="1" s="1"/>
  <c r="BN67" i="1" s="1"/>
  <c r="BN68" i="1" s="1"/>
  <c r="BN69" i="1" s="1"/>
  <c r="BN70" i="1" s="1"/>
  <c r="BN71" i="1" s="1"/>
  <c r="BN72" i="1" s="1"/>
  <c r="BN73" i="1" s="1"/>
  <c r="BN74" i="1" s="1"/>
  <c r="BN75" i="1" s="1"/>
  <c r="BN76" i="1" s="1"/>
  <c r="BN77" i="1" s="1"/>
  <c r="BN78" i="1" s="1"/>
  <c r="BN79" i="1" s="1"/>
  <c r="BN80" i="1" s="1"/>
  <c r="BN81" i="1" s="1"/>
  <c r="BN82" i="1" s="1"/>
  <c r="BZ7" i="1"/>
  <c r="BZ8" i="1" s="1"/>
  <c r="BZ9" i="1" s="1"/>
  <c r="BZ10" i="1" s="1"/>
  <c r="BZ11" i="1" s="1"/>
  <c r="BZ12" i="1" s="1"/>
  <c r="BZ13" i="1" s="1"/>
  <c r="BZ14" i="1" s="1"/>
  <c r="BZ15" i="1" s="1"/>
  <c r="BZ16" i="1" s="1"/>
  <c r="BZ17" i="1" s="1"/>
  <c r="BZ18" i="1" s="1"/>
  <c r="BZ19" i="1" s="1"/>
  <c r="BZ20" i="1" s="1"/>
  <c r="BZ21" i="1" s="1"/>
  <c r="BZ22" i="1" s="1"/>
  <c r="BZ23" i="1" s="1"/>
  <c r="BZ24" i="1" s="1"/>
  <c r="BZ25" i="1" s="1"/>
  <c r="BZ26" i="1" s="1"/>
  <c r="BZ27" i="1" s="1"/>
  <c r="BZ28" i="1" s="1"/>
  <c r="BZ29" i="1" s="1"/>
  <c r="BZ30" i="1" s="1"/>
  <c r="BZ31" i="1" s="1"/>
  <c r="BZ32" i="1" s="1"/>
  <c r="BZ33" i="1" s="1"/>
  <c r="BZ34" i="1" s="1"/>
  <c r="BZ35" i="1" s="1"/>
  <c r="BZ36" i="1" s="1"/>
  <c r="BZ37" i="1" s="1"/>
  <c r="BZ38" i="1" s="1"/>
  <c r="BZ39" i="1" s="1"/>
  <c r="BZ40" i="1" s="1"/>
  <c r="BZ41" i="1" s="1"/>
  <c r="BZ42" i="1" s="1"/>
  <c r="BZ43" i="1" s="1"/>
  <c r="BZ44" i="1" s="1"/>
  <c r="BZ45" i="1" s="1"/>
  <c r="BZ46" i="1" s="1"/>
  <c r="BZ47" i="1" s="1"/>
  <c r="BZ48" i="1" s="1"/>
  <c r="BZ49" i="1" s="1"/>
  <c r="BZ50" i="1" s="1"/>
  <c r="BZ51" i="1" s="1"/>
  <c r="BZ52" i="1" s="1"/>
  <c r="BZ53" i="1" s="1"/>
  <c r="BZ54" i="1" s="1"/>
  <c r="BZ55" i="1" s="1"/>
  <c r="BZ56" i="1" s="1"/>
  <c r="BZ57" i="1" s="1"/>
  <c r="BZ58" i="1" s="1"/>
  <c r="BZ59" i="1" s="1"/>
  <c r="BZ60" i="1" s="1"/>
  <c r="BZ61" i="1" s="1"/>
  <c r="BZ62" i="1" s="1"/>
  <c r="BZ63" i="1" s="1"/>
  <c r="BZ64" i="1" s="1"/>
  <c r="BZ65" i="1" s="1"/>
  <c r="BZ66" i="1" s="1"/>
  <c r="BZ67" i="1" s="1"/>
  <c r="BZ68" i="1" s="1"/>
  <c r="BZ69" i="1" s="1"/>
  <c r="BZ70" i="1" s="1"/>
  <c r="BZ71" i="1" s="1"/>
  <c r="BZ72" i="1" s="1"/>
  <c r="BZ73" i="1" s="1"/>
  <c r="BZ74" i="1" s="1"/>
  <c r="BZ75" i="1" s="1"/>
  <c r="BZ76" i="1" s="1"/>
  <c r="BZ77" i="1" s="1"/>
  <c r="BZ78" i="1" s="1"/>
  <c r="BZ79" i="1" s="1"/>
  <c r="BZ80" i="1" s="1"/>
  <c r="BZ81" i="1" s="1"/>
  <c r="BZ82" i="1" s="1"/>
  <c r="CL7" i="1"/>
  <c r="CL8" i="1" s="1"/>
  <c r="CL9" i="1" s="1"/>
  <c r="CL10" i="1" s="1"/>
  <c r="CL11" i="1" s="1"/>
  <c r="CL12" i="1" s="1"/>
  <c r="CL13" i="1" s="1"/>
  <c r="CL14" i="1" s="1"/>
  <c r="CL15" i="1" s="1"/>
  <c r="CL16" i="1" s="1"/>
  <c r="CL17" i="1" s="1"/>
  <c r="CL18" i="1" s="1"/>
  <c r="CL19" i="1" s="1"/>
  <c r="CL20" i="1" s="1"/>
  <c r="CL21" i="1" s="1"/>
  <c r="CL22" i="1" s="1"/>
  <c r="CL23" i="1" s="1"/>
  <c r="CL24" i="1" s="1"/>
  <c r="CL25" i="1" s="1"/>
  <c r="CL26" i="1" s="1"/>
  <c r="CL27" i="1" s="1"/>
  <c r="CL28" i="1" s="1"/>
  <c r="CL29" i="1" s="1"/>
  <c r="CL30" i="1" s="1"/>
  <c r="CL31" i="1" s="1"/>
  <c r="CL32" i="1" s="1"/>
  <c r="CL33" i="1" s="1"/>
  <c r="CL34" i="1" s="1"/>
  <c r="CL35" i="1" s="1"/>
  <c r="CL36" i="1" s="1"/>
  <c r="CL37" i="1" s="1"/>
  <c r="CL38" i="1" s="1"/>
  <c r="CL39" i="1" s="1"/>
  <c r="CL40" i="1" s="1"/>
  <c r="CL41" i="1" s="1"/>
  <c r="CL42" i="1" s="1"/>
  <c r="CL43" i="1" s="1"/>
  <c r="CL44" i="1" s="1"/>
  <c r="CL45" i="1" s="1"/>
  <c r="CL46" i="1" s="1"/>
  <c r="CL47" i="1" s="1"/>
  <c r="CL48" i="1" s="1"/>
  <c r="CL49" i="1" s="1"/>
  <c r="CL50" i="1" s="1"/>
  <c r="CL51" i="1" s="1"/>
  <c r="CL52" i="1" s="1"/>
  <c r="CL53" i="1" s="1"/>
  <c r="CL54" i="1" s="1"/>
  <c r="CL55" i="1" s="1"/>
  <c r="CL56" i="1" s="1"/>
  <c r="CL57" i="1" s="1"/>
  <c r="CL58" i="1" s="1"/>
  <c r="CL59" i="1" s="1"/>
  <c r="CL60" i="1" s="1"/>
  <c r="CL61" i="1" s="1"/>
  <c r="CL62" i="1" s="1"/>
  <c r="CL63" i="1" s="1"/>
  <c r="CL64" i="1" s="1"/>
  <c r="CL65" i="1" s="1"/>
  <c r="CL66" i="1" s="1"/>
  <c r="CL67" i="1" s="1"/>
  <c r="CL68" i="1" s="1"/>
  <c r="CL69" i="1" s="1"/>
  <c r="CL70" i="1" s="1"/>
  <c r="CL71" i="1" s="1"/>
  <c r="CL72" i="1" s="1"/>
  <c r="CL73" i="1" s="1"/>
  <c r="CL74" i="1" s="1"/>
  <c r="CL75" i="1" s="1"/>
  <c r="CL76" i="1" s="1"/>
  <c r="CL77" i="1" s="1"/>
  <c r="CL78" i="1" s="1"/>
  <c r="CL79" i="1" s="1"/>
  <c r="CL80" i="1" s="1"/>
  <c r="CL81" i="1" s="1"/>
  <c r="CL82" i="1" s="1"/>
  <c r="CX7" i="1"/>
  <c r="CX8" i="1" s="1"/>
  <c r="CX9" i="1" s="1"/>
  <c r="CX10" i="1" s="1"/>
  <c r="CX11" i="1" s="1"/>
  <c r="CX12" i="1" s="1"/>
  <c r="CX13" i="1" s="1"/>
  <c r="CX14" i="1" s="1"/>
  <c r="CX15" i="1" s="1"/>
  <c r="CX16" i="1" s="1"/>
  <c r="CX17" i="1" s="1"/>
  <c r="CX18" i="1" s="1"/>
  <c r="CX19" i="1" s="1"/>
  <c r="CX20" i="1" s="1"/>
  <c r="CX21" i="1" s="1"/>
  <c r="CX22" i="1" s="1"/>
  <c r="CX23" i="1" s="1"/>
  <c r="CX24" i="1" s="1"/>
  <c r="CX25" i="1" s="1"/>
  <c r="CX26" i="1" s="1"/>
  <c r="CX27" i="1" s="1"/>
  <c r="CX28" i="1" s="1"/>
  <c r="CX29" i="1" s="1"/>
  <c r="CX30" i="1" s="1"/>
  <c r="CX31" i="1" s="1"/>
  <c r="CX32" i="1" s="1"/>
  <c r="CX33" i="1" s="1"/>
  <c r="CX34" i="1" s="1"/>
  <c r="CX35" i="1" s="1"/>
  <c r="CX36" i="1" s="1"/>
  <c r="CX37" i="1" s="1"/>
  <c r="CX38" i="1" s="1"/>
  <c r="CX39" i="1" s="1"/>
  <c r="CX40" i="1" s="1"/>
  <c r="CX41" i="1" s="1"/>
  <c r="CX42" i="1" s="1"/>
  <c r="CX43" i="1" s="1"/>
  <c r="CX44" i="1" s="1"/>
  <c r="CX45" i="1" s="1"/>
  <c r="CX46" i="1" s="1"/>
  <c r="CX47" i="1" s="1"/>
  <c r="CX48" i="1" s="1"/>
  <c r="CX49" i="1" s="1"/>
  <c r="CX50" i="1" s="1"/>
  <c r="CX51" i="1" s="1"/>
  <c r="CX52" i="1" s="1"/>
  <c r="CX53" i="1" s="1"/>
  <c r="CX54" i="1" s="1"/>
  <c r="CX55" i="1" s="1"/>
  <c r="CX56" i="1" s="1"/>
  <c r="CX57" i="1" s="1"/>
  <c r="CX58" i="1" s="1"/>
  <c r="CX59" i="1" s="1"/>
  <c r="CX60" i="1" s="1"/>
  <c r="CX61" i="1" s="1"/>
  <c r="CX62" i="1" s="1"/>
  <c r="CX63" i="1" s="1"/>
  <c r="CX64" i="1" s="1"/>
  <c r="CX65" i="1" s="1"/>
  <c r="CX66" i="1" s="1"/>
  <c r="CX67" i="1" s="1"/>
  <c r="CX68" i="1" s="1"/>
  <c r="CX69" i="1" s="1"/>
  <c r="CX70" i="1" s="1"/>
  <c r="CX71" i="1" s="1"/>
  <c r="CX72" i="1" s="1"/>
  <c r="CX73" i="1" s="1"/>
  <c r="CX74" i="1" s="1"/>
  <c r="CX75" i="1" s="1"/>
  <c r="CX76" i="1" s="1"/>
  <c r="CX77" i="1" s="1"/>
  <c r="CX78" i="1" s="1"/>
  <c r="CX79" i="1" s="1"/>
  <c r="CX80" i="1" s="1"/>
  <c r="CX81" i="1" s="1"/>
  <c r="CX82" i="1" s="1"/>
  <c r="DJ7" i="1"/>
  <c r="DJ8" i="1" s="1"/>
  <c r="DJ9" i="1" s="1"/>
  <c r="DJ10" i="1" s="1"/>
  <c r="DJ11" i="1" s="1"/>
  <c r="DJ12" i="1" s="1"/>
  <c r="DJ13" i="1" s="1"/>
  <c r="DJ14" i="1" s="1"/>
  <c r="DJ15" i="1" s="1"/>
  <c r="DJ16" i="1" s="1"/>
  <c r="DJ17" i="1" s="1"/>
  <c r="DJ18" i="1" s="1"/>
  <c r="DJ19" i="1" s="1"/>
  <c r="DJ20" i="1" s="1"/>
  <c r="DJ21" i="1" s="1"/>
  <c r="DJ22" i="1" s="1"/>
  <c r="DJ23" i="1" s="1"/>
  <c r="DJ24" i="1" s="1"/>
  <c r="DJ25" i="1" s="1"/>
  <c r="DJ26" i="1" s="1"/>
  <c r="DJ27" i="1" s="1"/>
  <c r="DJ28" i="1" s="1"/>
  <c r="DJ29" i="1" s="1"/>
  <c r="DJ30" i="1" s="1"/>
  <c r="DJ31" i="1" s="1"/>
  <c r="DJ32" i="1" s="1"/>
  <c r="DJ33" i="1" s="1"/>
  <c r="DJ34" i="1" s="1"/>
  <c r="DJ35" i="1" s="1"/>
  <c r="DJ36" i="1" s="1"/>
  <c r="DJ37" i="1" s="1"/>
  <c r="DJ38" i="1" s="1"/>
  <c r="DJ39" i="1" s="1"/>
  <c r="DJ40" i="1" s="1"/>
  <c r="DJ41" i="1" s="1"/>
  <c r="DJ42" i="1" s="1"/>
  <c r="DJ43" i="1" s="1"/>
  <c r="DJ44" i="1" s="1"/>
  <c r="DJ45" i="1" s="1"/>
  <c r="DJ46" i="1" s="1"/>
  <c r="DJ47" i="1" s="1"/>
  <c r="DJ48" i="1" s="1"/>
  <c r="DJ49" i="1" s="1"/>
  <c r="DJ50" i="1" s="1"/>
  <c r="DJ51" i="1" s="1"/>
  <c r="DJ52" i="1" s="1"/>
  <c r="DJ53" i="1" s="1"/>
  <c r="DJ54" i="1" s="1"/>
  <c r="DJ55" i="1" s="1"/>
  <c r="DJ56" i="1" s="1"/>
  <c r="DJ57" i="1" s="1"/>
  <c r="DJ58" i="1" s="1"/>
  <c r="DJ59" i="1" s="1"/>
  <c r="DJ60" i="1" s="1"/>
  <c r="DJ61" i="1" s="1"/>
  <c r="DJ62" i="1" s="1"/>
  <c r="DJ63" i="1" s="1"/>
  <c r="DJ64" i="1" s="1"/>
  <c r="DJ65" i="1" s="1"/>
  <c r="DJ66" i="1" s="1"/>
  <c r="DJ67" i="1" s="1"/>
  <c r="DJ68" i="1" s="1"/>
  <c r="DJ69" i="1" s="1"/>
  <c r="DJ70" i="1" s="1"/>
  <c r="DJ71" i="1" s="1"/>
  <c r="DJ72" i="1" s="1"/>
  <c r="DJ73" i="1" s="1"/>
  <c r="DJ74" i="1" s="1"/>
  <c r="DJ75" i="1" s="1"/>
  <c r="DJ76" i="1" s="1"/>
  <c r="DJ77" i="1" s="1"/>
  <c r="DJ78" i="1" s="1"/>
  <c r="DJ79" i="1" s="1"/>
  <c r="DJ80" i="1" s="1"/>
  <c r="DJ81" i="1" s="1"/>
  <c r="DJ82" i="1" s="1"/>
  <c r="DV7" i="1"/>
  <c r="DV8" i="1" s="1"/>
  <c r="DV9" i="1" s="1"/>
  <c r="DV10" i="1" s="1"/>
  <c r="DV11" i="1" s="1"/>
  <c r="DV12" i="1" s="1"/>
  <c r="DV13" i="1" s="1"/>
  <c r="DV14" i="1" s="1"/>
  <c r="DV15" i="1" s="1"/>
  <c r="DV16" i="1" s="1"/>
  <c r="DV17" i="1" s="1"/>
  <c r="DV18" i="1" s="1"/>
  <c r="DV19" i="1" s="1"/>
  <c r="DV20" i="1" s="1"/>
  <c r="DV21" i="1" s="1"/>
  <c r="DV22" i="1" s="1"/>
  <c r="DV23" i="1" s="1"/>
  <c r="DV24" i="1" s="1"/>
  <c r="DV25" i="1" s="1"/>
  <c r="DV26" i="1" s="1"/>
  <c r="DV27" i="1" s="1"/>
  <c r="DV28" i="1" s="1"/>
  <c r="DV29" i="1" s="1"/>
  <c r="DV30" i="1" s="1"/>
  <c r="DV31" i="1" s="1"/>
  <c r="DV32" i="1" s="1"/>
  <c r="DV33" i="1" s="1"/>
  <c r="DV34" i="1" s="1"/>
  <c r="DV35" i="1" s="1"/>
  <c r="DV36" i="1" s="1"/>
  <c r="DV37" i="1" s="1"/>
  <c r="DV38" i="1" s="1"/>
  <c r="DV39" i="1" s="1"/>
  <c r="DV40" i="1" s="1"/>
  <c r="DV41" i="1" s="1"/>
  <c r="DV42" i="1" s="1"/>
  <c r="DV43" i="1" s="1"/>
  <c r="DV44" i="1" s="1"/>
  <c r="DV45" i="1" s="1"/>
  <c r="DV46" i="1" s="1"/>
  <c r="DV47" i="1" s="1"/>
  <c r="DV48" i="1" s="1"/>
  <c r="DV49" i="1" s="1"/>
  <c r="DV50" i="1" s="1"/>
  <c r="DV51" i="1" s="1"/>
  <c r="DV52" i="1" s="1"/>
  <c r="DV53" i="1" s="1"/>
  <c r="DV54" i="1" s="1"/>
  <c r="DV55" i="1" s="1"/>
  <c r="DV56" i="1" s="1"/>
  <c r="DV57" i="1" s="1"/>
  <c r="DV58" i="1" s="1"/>
  <c r="DV59" i="1" s="1"/>
  <c r="DV60" i="1" s="1"/>
  <c r="DV61" i="1" s="1"/>
  <c r="DV62" i="1" s="1"/>
  <c r="DV63" i="1" s="1"/>
  <c r="DV64" i="1" s="1"/>
  <c r="DV65" i="1" s="1"/>
  <c r="DV66" i="1" s="1"/>
  <c r="DV67" i="1" s="1"/>
  <c r="DV68" i="1" s="1"/>
  <c r="DV69" i="1" s="1"/>
  <c r="DV70" i="1" s="1"/>
  <c r="DV71" i="1" s="1"/>
  <c r="DV72" i="1" s="1"/>
  <c r="DV73" i="1" s="1"/>
  <c r="DV74" i="1" s="1"/>
  <c r="DV75" i="1" s="1"/>
  <c r="DV76" i="1" s="1"/>
  <c r="DV77" i="1" s="1"/>
  <c r="DV78" i="1" s="1"/>
  <c r="DV79" i="1" s="1"/>
  <c r="DV80" i="1" s="1"/>
  <c r="DV81" i="1" s="1"/>
  <c r="DV82" i="1" s="1"/>
  <c r="EH7" i="1"/>
  <c r="EH8" i="1" s="1"/>
  <c r="EH9" i="1" s="1"/>
  <c r="EH10" i="1" s="1"/>
  <c r="EH11" i="1" s="1"/>
  <c r="EH12" i="1" s="1"/>
  <c r="EH13" i="1" s="1"/>
  <c r="EH14" i="1" s="1"/>
  <c r="EH15" i="1" s="1"/>
  <c r="EH16" i="1" s="1"/>
  <c r="EH17" i="1" s="1"/>
  <c r="EH18" i="1" s="1"/>
  <c r="EH19" i="1" s="1"/>
  <c r="EH20" i="1" s="1"/>
  <c r="EH21" i="1" s="1"/>
  <c r="EH22" i="1" s="1"/>
  <c r="EH23" i="1" s="1"/>
  <c r="EH24" i="1" s="1"/>
  <c r="EH25" i="1" s="1"/>
  <c r="EH26" i="1" s="1"/>
  <c r="EH27" i="1" s="1"/>
  <c r="EH28" i="1" s="1"/>
  <c r="EH29" i="1" s="1"/>
  <c r="EH30" i="1" s="1"/>
  <c r="EH31" i="1" s="1"/>
  <c r="EH32" i="1" s="1"/>
  <c r="EH33" i="1" s="1"/>
  <c r="EH34" i="1" s="1"/>
  <c r="EH35" i="1" s="1"/>
  <c r="EH36" i="1" s="1"/>
  <c r="EH37" i="1" s="1"/>
  <c r="EH38" i="1" s="1"/>
  <c r="EH39" i="1" s="1"/>
  <c r="EH40" i="1" s="1"/>
  <c r="EH41" i="1" s="1"/>
  <c r="EH42" i="1" s="1"/>
  <c r="EH43" i="1" s="1"/>
  <c r="EH44" i="1" s="1"/>
  <c r="EH45" i="1" s="1"/>
  <c r="EH46" i="1" s="1"/>
  <c r="EH47" i="1" s="1"/>
  <c r="EH48" i="1" s="1"/>
  <c r="EH49" i="1" s="1"/>
  <c r="EH50" i="1" s="1"/>
  <c r="EH51" i="1" s="1"/>
  <c r="EH52" i="1" s="1"/>
  <c r="EH53" i="1" s="1"/>
  <c r="EH54" i="1" s="1"/>
  <c r="EH55" i="1" s="1"/>
  <c r="EH56" i="1" s="1"/>
  <c r="EH57" i="1" s="1"/>
  <c r="EH58" i="1" s="1"/>
  <c r="EH59" i="1" s="1"/>
  <c r="EH60" i="1" s="1"/>
  <c r="EH61" i="1" s="1"/>
  <c r="EH62" i="1" s="1"/>
  <c r="EH63" i="1" s="1"/>
  <c r="EH64" i="1" s="1"/>
  <c r="EH65" i="1" s="1"/>
  <c r="EH66" i="1" s="1"/>
  <c r="EH67" i="1" s="1"/>
  <c r="EH68" i="1" s="1"/>
  <c r="EH69" i="1" s="1"/>
  <c r="EH70" i="1" s="1"/>
  <c r="EH71" i="1" s="1"/>
  <c r="EH72" i="1" s="1"/>
  <c r="EH73" i="1" s="1"/>
  <c r="EH74" i="1" s="1"/>
  <c r="EH75" i="1" s="1"/>
  <c r="EH76" i="1" s="1"/>
  <c r="EH77" i="1" s="1"/>
  <c r="EH78" i="1" s="1"/>
  <c r="EH79" i="1" s="1"/>
  <c r="EH80" i="1" s="1"/>
  <c r="EH81" i="1" s="1"/>
  <c r="EH82" i="1" s="1"/>
  <c r="ET7" i="1"/>
  <c r="ET8" i="1" s="1"/>
  <c r="ET9" i="1" s="1"/>
  <c r="ET10" i="1" s="1"/>
  <c r="ET11" i="1" s="1"/>
  <c r="ET12" i="1" s="1"/>
  <c r="ET13" i="1" s="1"/>
  <c r="ET14" i="1" s="1"/>
  <c r="ET15" i="1" s="1"/>
  <c r="ET16" i="1" s="1"/>
  <c r="ET17" i="1" s="1"/>
  <c r="ET18" i="1" s="1"/>
  <c r="ET19" i="1" s="1"/>
  <c r="ET20" i="1" s="1"/>
  <c r="ET21" i="1" s="1"/>
  <c r="ET22" i="1" s="1"/>
  <c r="ET23" i="1" s="1"/>
  <c r="ET24" i="1" s="1"/>
  <c r="ET25" i="1" s="1"/>
  <c r="ET26" i="1" s="1"/>
  <c r="ET27" i="1" s="1"/>
  <c r="ET28" i="1" s="1"/>
  <c r="ET29" i="1" s="1"/>
  <c r="ET30" i="1" s="1"/>
  <c r="ET31" i="1" s="1"/>
  <c r="ET32" i="1" s="1"/>
  <c r="ET33" i="1" s="1"/>
  <c r="ET34" i="1" s="1"/>
  <c r="ET35" i="1" s="1"/>
  <c r="ET36" i="1" s="1"/>
  <c r="ET37" i="1" s="1"/>
  <c r="ET38" i="1" s="1"/>
  <c r="ET39" i="1" s="1"/>
  <c r="ET40" i="1" s="1"/>
  <c r="ET41" i="1" s="1"/>
  <c r="ET42" i="1" s="1"/>
  <c r="ET43" i="1" s="1"/>
  <c r="ET44" i="1" s="1"/>
  <c r="ET45" i="1" s="1"/>
  <c r="ET46" i="1" s="1"/>
  <c r="ET47" i="1" s="1"/>
  <c r="ET48" i="1" s="1"/>
  <c r="ET49" i="1" s="1"/>
  <c r="ET50" i="1" s="1"/>
  <c r="ET51" i="1" s="1"/>
  <c r="ET52" i="1" s="1"/>
  <c r="ET53" i="1" s="1"/>
  <c r="ET54" i="1" s="1"/>
  <c r="ET55" i="1" s="1"/>
  <c r="ET56" i="1" s="1"/>
  <c r="ET57" i="1" s="1"/>
  <c r="ET58" i="1" s="1"/>
  <c r="ET59" i="1" s="1"/>
  <c r="ET60" i="1" s="1"/>
  <c r="ET61" i="1" s="1"/>
  <c r="ET62" i="1" s="1"/>
  <c r="ET63" i="1" s="1"/>
  <c r="ET64" i="1" s="1"/>
  <c r="ET65" i="1" s="1"/>
  <c r="ET66" i="1" s="1"/>
  <c r="ET67" i="1" s="1"/>
  <c r="ET68" i="1" s="1"/>
  <c r="ET69" i="1" s="1"/>
  <c r="ET70" i="1" s="1"/>
  <c r="ET71" i="1" s="1"/>
  <c r="ET72" i="1" s="1"/>
  <c r="ET73" i="1" s="1"/>
  <c r="ET74" i="1" s="1"/>
  <c r="ET75" i="1" s="1"/>
  <c r="ET76" i="1" s="1"/>
  <c r="ET77" i="1" s="1"/>
  <c r="ET78" i="1" s="1"/>
  <c r="ET79" i="1" s="1"/>
  <c r="ET80" i="1" s="1"/>
  <c r="ET81" i="1" s="1"/>
  <c r="ET82" i="1" s="1"/>
  <c r="FF7" i="1"/>
  <c r="FF8" i="1" s="1"/>
  <c r="FF9" i="1" s="1"/>
  <c r="FF10" i="1" s="1"/>
  <c r="FF11" i="1" s="1"/>
  <c r="FF12" i="1" s="1"/>
  <c r="FF13" i="1" s="1"/>
  <c r="FF14" i="1" s="1"/>
  <c r="FF15" i="1" s="1"/>
  <c r="FF16" i="1" s="1"/>
  <c r="FF17" i="1" s="1"/>
  <c r="FF18" i="1" s="1"/>
  <c r="FF19" i="1" s="1"/>
  <c r="FF20" i="1" s="1"/>
  <c r="FF21" i="1" s="1"/>
  <c r="FF22" i="1" s="1"/>
  <c r="FF23" i="1" s="1"/>
  <c r="FF24" i="1" s="1"/>
  <c r="FF25" i="1" s="1"/>
  <c r="FF26" i="1" s="1"/>
  <c r="FF27" i="1" s="1"/>
  <c r="FF28" i="1" s="1"/>
  <c r="FF29" i="1" s="1"/>
  <c r="FF30" i="1" s="1"/>
  <c r="FF31" i="1" s="1"/>
  <c r="FF32" i="1" s="1"/>
  <c r="FF33" i="1" s="1"/>
  <c r="FF34" i="1" s="1"/>
  <c r="FF35" i="1" s="1"/>
  <c r="FF36" i="1" s="1"/>
  <c r="FF37" i="1" s="1"/>
  <c r="FF38" i="1" s="1"/>
  <c r="FF39" i="1" s="1"/>
  <c r="FF40" i="1" s="1"/>
  <c r="FF41" i="1" s="1"/>
  <c r="FF42" i="1" s="1"/>
  <c r="FF43" i="1" s="1"/>
  <c r="FF44" i="1" s="1"/>
  <c r="FF45" i="1" s="1"/>
  <c r="FF46" i="1" s="1"/>
  <c r="FF47" i="1" s="1"/>
  <c r="FF48" i="1" s="1"/>
  <c r="FF49" i="1" s="1"/>
  <c r="FF50" i="1" s="1"/>
  <c r="FF51" i="1" s="1"/>
  <c r="FF52" i="1" s="1"/>
  <c r="FF53" i="1" s="1"/>
  <c r="FF54" i="1" s="1"/>
  <c r="FF55" i="1" s="1"/>
  <c r="FF56" i="1" s="1"/>
  <c r="FF57" i="1" s="1"/>
  <c r="FF58" i="1" s="1"/>
  <c r="FF59" i="1" s="1"/>
  <c r="FF60" i="1" s="1"/>
  <c r="FF61" i="1" s="1"/>
  <c r="FF62" i="1" s="1"/>
  <c r="FF63" i="1" s="1"/>
  <c r="FF64" i="1" s="1"/>
  <c r="FF65" i="1" s="1"/>
  <c r="FF66" i="1" s="1"/>
  <c r="FF67" i="1" s="1"/>
  <c r="FF68" i="1" s="1"/>
  <c r="FF69" i="1" s="1"/>
  <c r="FF70" i="1" s="1"/>
  <c r="FF71" i="1" s="1"/>
  <c r="FF72" i="1" s="1"/>
  <c r="FF73" i="1" s="1"/>
  <c r="FF74" i="1" s="1"/>
  <c r="FF75" i="1" s="1"/>
  <c r="FF76" i="1" s="1"/>
  <c r="FF77" i="1" s="1"/>
  <c r="FF78" i="1" s="1"/>
  <c r="FF79" i="1" s="1"/>
  <c r="FF80" i="1" s="1"/>
  <c r="FF81" i="1" s="1"/>
  <c r="FF82" i="1" s="1"/>
  <c r="FR7" i="1"/>
  <c r="FR8" i="1" s="1"/>
  <c r="FR9" i="1" s="1"/>
  <c r="FR10" i="1" s="1"/>
  <c r="FR11" i="1" s="1"/>
  <c r="FR12" i="1" s="1"/>
  <c r="FR13" i="1" s="1"/>
  <c r="FR14" i="1" s="1"/>
  <c r="FR15" i="1" s="1"/>
  <c r="FR16" i="1" s="1"/>
  <c r="FR17" i="1" s="1"/>
  <c r="FR18" i="1" s="1"/>
  <c r="FR19" i="1" s="1"/>
  <c r="FR20" i="1" s="1"/>
  <c r="FR21" i="1" s="1"/>
  <c r="FR22" i="1" s="1"/>
  <c r="FR23" i="1" s="1"/>
  <c r="FR24" i="1" s="1"/>
  <c r="FR25" i="1" s="1"/>
  <c r="FR26" i="1" s="1"/>
  <c r="FR27" i="1" s="1"/>
  <c r="FR28" i="1" s="1"/>
  <c r="FR29" i="1" s="1"/>
  <c r="FR30" i="1" s="1"/>
  <c r="FR31" i="1" s="1"/>
  <c r="FR32" i="1" s="1"/>
  <c r="FR33" i="1" s="1"/>
  <c r="FR34" i="1" s="1"/>
  <c r="FR35" i="1" s="1"/>
  <c r="FR36" i="1" s="1"/>
  <c r="FR37" i="1" s="1"/>
  <c r="FR38" i="1" s="1"/>
  <c r="FR39" i="1" s="1"/>
  <c r="FR40" i="1" s="1"/>
  <c r="FR41" i="1" s="1"/>
  <c r="FR42" i="1" s="1"/>
  <c r="FR43" i="1" s="1"/>
  <c r="FR44" i="1" s="1"/>
  <c r="FR45" i="1" s="1"/>
  <c r="FR46" i="1" s="1"/>
  <c r="FR47" i="1" s="1"/>
  <c r="FR48" i="1" s="1"/>
  <c r="FR49" i="1" s="1"/>
  <c r="FR50" i="1" s="1"/>
  <c r="FR51" i="1" s="1"/>
  <c r="FR52" i="1" s="1"/>
  <c r="FR53" i="1" s="1"/>
  <c r="FR54" i="1" s="1"/>
  <c r="FR55" i="1" s="1"/>
  <c r="FR56" i="1" s="1"/>
  <c r="FR57" i="1" s="1"/>
  <c r="FR58" i="1" s="1"/>
  <c r="FR59" i="1" s="1"/>
  <c r="FR60" i="1" s="1"/>
  <c r="FR61" i="1" s="1"/>
  <c r="FR62" i="1" s="1"/>
  <c r="FR63" i="1" s="1"/>
  <c r="FR64" i="1" s="1"/>
  <c r="FR65" i="1" s="1"/>
  <c r="FR66" i="1" s="1"/>
  <c r="FR67" i="1" s="1"/>
  <c r="FR68" i="1" s="1"/>
  <c r="FR69" i="1" s="1"/>
  <c r="FR70" i="1" s="1"/>
  <c r="FR71" i="1" s="1"/>
  <c r="FR72" i="1" s="1"/>
  <c r="FR73" i="1" s="1"/>
  <c r="FR74" i="1" s="1"/>
  <c r="FR75" i="1" s="1"/>
  <c r="FR76" i="1" s="1"/>
  <c r="FR77" i="1" s="1"/>
  <c r="FR78" i="1" s="1"/>
  <c r="FR79" i="1" s="1"/>
  <c r="FR80" i="1" s="1"/>
  <c r="FR81" i="1" s="1"/>
  <c r="FR82" i="1" s="1"/>
  <c r="GD7" i="1"/>
  <c r="GD8" i="1" s="1"/>
  <c r="GD9" i="1" s="1"/>
  <c r="GD10" i="1" s="1"/>
  <c r="GD11" i="1" s="1"/>
  <c r="GD12" i="1" s="1"/>
  <c r="GD13" i="1" s="1"/>
  <c r="GD14" i="1" s="1"/>
  <c r="GD15" i="1" s="1"/>
  <c r="GD16" i="1" s="1"/>
  <c r="GD17" i="1" s="1"/>
  <c r="GD18" i="1" s="1"/>
  <c r="GD19" i="1" s="1"/>
  <c r="GD20" i="1" s="1"/>
  <c r="GD21" i="1" s="1"/>
  <c r="GD22" i="1" s="1"/>
  <c r="GD23" i="1" s="1"/>
  <c r="GD24" i="1" s="1"/>
  <c r="GD25" i="1" s="1"/>
  <c r="GD26" i="1" s="1"/>
  <c r="GD27" i="1" s="1"/>
  <c r="GD28" i="1" s="1"/>
  <c r="GD29" i="1" s="1"/>
  <c r="GD30" i="1" s="1"/>
  <c r="GD31" i="1" s="1"/>
  <c r="GD32" i="1" s="1"/>
  <c r="GD33" i="1" s="1"/>
  <c r="GD34" i="1" s="1"/>
  <c r="GD35" i="1" s="1"/>
  <c r="GD36" i="1" s="1"/>
  <c r="GD37" i="1" s="1"/>
  <c r="GD38" i="1" s="1"/>
  <c r="GD39" i="1" s="1"/>
  <c r="GD40" i="1" s="1"/>
  <c r="GD41" i="1" s="1"/>
  <c r="GD42" i="1" s="1"/>
  <c r="GD43" i="1" s="1"/>
  <c r="GD44" i="1" s="1"/>
  <c r="GD45" i="1" s="1"/>
  <c r="GD46" i="1" s="1"/>
  <c r="GD47" i="1" s="1"/>
  <c r="GD48" i="1" s="1"/>
  <c r="GD49" i="1" s="1"/>
  <c r="GD50" i="1" s="1"/>
  <c r="GD51" i="1" s="1"/>
  <c r="GD52" i="1" s="1"/>
  <c r="GD53" i="1" s="1"/>
  <c r="GD54" i="1" s="1"/>
  <c r="GD55" i="1" s="1"/>
  <c r="GD56" i="1" s="1"/>
  <c r="GD57" i="1" s="1"/>
  <c r="GD58" i="1" s="1"/>
  <c r="GD59" i="1" s="1"/>
  <c r="GD60" i="1" s="1"/>
  <c r="GD61" i="1" s="1"/>
  <c r="GD62" i="1" s="1"/>
  <c r="GD63" i="1" s="1"/>
  <c r="GD64" i="1" s="1"/>
  <c r="GD65" i="1" s="1"/>
  <c r="GD66" i="1" s="1"/>
  <c r="GD67" i="1" s="1"/>
  <c r="GD68" i="1" s="1"/>
  <c r="GD69" i="1" s="1"/>
  <c r="GD70" i="1" s="1"/>
  <c r="GD71" i="1" s="1"/>
  <c r="GD72" i="1" s="1"/>
  <c r="GD73" i="1" s="1"/>
  <c r="GD74" i="1" s="1"/>
  <c r="GD75" i="1" s="1"/>
  <c r="GD76" i="1" s="1"/>
  <c r="GD77" i="1" s="1"/>
  <c r="GD78" i="1" s="1"/>
  <c r="GD79" i="1" s="1"/>
  <c r="GD80" i="1" s="1"/>
  <c r="GD81" i="1" s="1"/>
  <c r="GD82" i="1" s="1"/>
  <c r="GQ24" i="1"/>
  <c r="AB39" i="1"/>
  <c r="O23" i="1"/>
  <c r="GQ50" i="1"/>
  <c r="GQ42" i="1"/>
  <c r="GQ55" i="1"/>
  <c r="GQ38" i="1"/>
  <c r="GQ48" i="1"/>
  <c r="GQ53" i="1"/>
  <c r="GQ59" i="1"/>
  <c r="GQ65" i="1"/>
  <c r="GQ67" i="1"/>
  <c r="GQ71" i="1"/>
  <c r="GQ73" i="1"/>
  <c r="T99" i="1"/>
  <c r="GQ69" i="1"/>
  <c r="AL99" i="1"/>
  <c r="AK77" i="1"/>
  <c r="GQ77" i="1" s="1"/>
  <c r="GQ75" i="1"/>
  <c r="GQ79" i="1"/>
  <c r="GQ93" i="1"/>
  <c r="GQ84" i="1"/>
  <c r="GQ97" i="1"/>
  <c r="GQ81" i="1"/>
  <c r="GQ89" i="1"/>
  <c r="GQ46" i="1" l="1"/>
  <c r="AB40" i="1"/>
  <c r="Y39" i="1"/>
  <c r="D9" i="1"/>
  <c r="J8" i="1"/>
  <c r="AK60" i="1"/>
  <c r="AN61" i="1"/>
  <c r="GP7" i="1"/>
  <c r="AT70" i="1"/>
  <c r="M16" i="1"/>
  <c r="P18" i="1"/>
  <c r="O99" i="1"/>
  <c r="M23" i="1"/>
  <c r="GQ23" i="1" s="1"/>
  <c r="AH49" i="1"/>
  <c r="V30" i="1"/>
  <c r="S29" i="1"/>
  <c r="G8" i="1" l="1"/>
  <c r="J9" i="1"/>
  <c r="D10" i="1"/>
  <c r="AH51" i="1"/>
  <c r="AE49" i="1"/>
  <c r="AN62" i="1"/>
  <c r="AK61" i="1"/>
  <c r="X39" i="1"/>
  <c r="GQ39" i="1"/>
  <c r="GQ16" i="1"/>
  <c r="L16" i="1"/>
  <c r="L17" i="1" s="1"/>
  <c r="AT72" i="1"/>
  <c r="AQ70" i="1"/>
  <c r="AJ60" i="1"/>
  <c r="GQ60" i="1"/>
  <c r="AB41" i="1"/>
  <c r="Y40" i="1"/>
  <c r="R29" i="1"/>
  <c r="R30" i="1" s="1"/>
  <c r="GQ29" i="1"/>
  <c r="V31" i="1"/>
  <c r="S30" i="1"/>
  <c r="P19" i="1"/>
  <c r="M18" i="1"/>
  <c r="AJ61" i="1" l="1"/>
  <c r="AN63" i="1"/>
  <c r="AK62" i="1"/>
  <c r="AE51" i="1"/>
  <c r="AH52" i="1"/>
  <c r="J10" i="1"/>
  <c r="G9" i="1"/>
  <c r="GQ9" i="1" s="1"/>
  <c r="GQ8" i="1"/>
  <c r="F8" i="1"/>
  <c r="M19" i="1"/>
  <c r="P20" i="1"/>
  <c r="Y41" i="1"/>
  <c r="AB43" i="1"/>
  <c r="GQ70" i="1"/>
  <c r="AP70" i="1"/>
  <c r="AP71" i="1" s="1"/>
  <c r="L18" i="1"/>
  <c r="X40" i="1"/>
  <c r="D11" i="1"/>
  <c r="S31" i="1"/>
  <c r="R31" i="1" s="1"/>
  <c r="V32" i="1"/>
  <c r="AT74" i="1"/>
  <c r="AQ72" i="1"/>
  <c r="GQ49" i="1"/>
  <c r="AD49" i="1"/>
  <c r="AD50" i="1" s="1"/>
  <c r="L19" i="1" l="1"/>
  <c r="AJ62" i="1"/>
  <c r="AD51" i="1"/>
  <c r="X41" i="1"/>
  <c r="X42" i="1" s="1"/>
  <c r="P22" i="1"/>
  <c r="M22" i="1" s="1"/>
  <c r="M20" i="1"/>
  <c r="L20" i="1" s="1"/>
  <c r="L21" i="1" s="1"/>
  <c r="L22" i="1" s="1"/>
  <c r="L23" i="1" s="1"/>
  <c r="Y43" i="1"/>
  <c r="AB44" i="1"/>
  <c r="D12" i="1"/>
  <c r="V33" i="1"/>
  <c r="S32" i="1"/>
  <c r="R32" i="1" s="1"/>
  <c r="AP72" i="1"/>
  <c r="AP73" i="1" s="1"/>
  <c r="F9" i="1"/>
  <c r="GP8" i="1"/>
  <c r="AT76" i="1"/>
  <c r="AQ74" i="1"/>
  <c r="G10" i="1"/>
  <c r="GQ10" i="1" s="1"/>
  <c r="J11" i="1"/>
  <c r="AN64" i="1"/>
  <c r="AK63" i="1"/>
  <c r="X43" i="1"/>
  <c r="AE52" i="1"/>
  <c r="AD52" i="1" s="1"/>
  <c r="AD53" i="1" s="1"/>
  <c r="AH54" i="1"/>
  <c r="AJ63" i="1"/>
  <c r="AP74" i="1" l="1"/>
  <c r="AP75" i="1" s="1"/>
  <c r="L24" i="1"/>
  <c r="P25" i="1"/>
  <c r="G11" i="1"/>
  <c r="GQ11" i="1" s="1"/>
  <c r="J12" i="1"/>
  <c r="AQ76" i="1"/>
  <c r="AP76" i="1" s="1"/>
  <c r="AP77" i="1" s="1"/>
  <c r="AB45" i="1"/>
  <c r="Y44" i="1"/>
  <c r="X44" i="1" s="1"/>
  <c r="AH56" i="1"/>
  <c r="AE54" i="1"/>
  <c r="AD54" i="1" s="1"/>
  <c r="AD55" i="1" s="1"/>
  <c r="S33" i="1"/>
  <c r="R33" i="1" s="1"/>
  <c r="R34" i="1" s="1"/>
  <c r="V35" i="1"/>
  <c r="S35" i="1" s="1"/>
  <c r="D13" i="1"/>
  <c r="AN66" i="1"/>
  <c r="AK64" i="1"/>
  <c r="AJ64" i="1" s="1"/>
  <c r="AJ65" i="1" s="1"/>
  <c r="F10" i="1"/>
  <c r="GP9" i="1"/>
  <c r="R35" i="1" l="1"/>
  <c r="R36" i="1" s="1"/>
  <c r="AE56" i="1"/>
  <c r="AD56" i="1" s="1"/>
  <c r="AH57" i="1"/>
  <c r="G12" i="1"/>
  <c r="GQ12" i="1" s="1"/>
  <c r="J13" i="1"/>
  <c r="M25" i="1"/>
  <c r="GQ25" i="1" s="1"/>
  <c r="F11" i="1"/>
  <c r="GP10" i="1"/>
  <c r="D14" i="1"/>
  <c r="GQ90" i="1"/>
  <c r="AB47" i="1"/>
  <c r="Y45" i="1"/>
  <c r="X45" i="1" s="1"/>
  <c r="X46" i="1" s="1"/>
  <c r="V37" i="1"/>
  <c r="AK66" i="1"/>
  <c r="AJ66" i="1" s="1"/>
  <c r="AJ67" i="1" s="1"/>
  <c r="AN68" i="1"/>
  <c r="L25" i="1" l="1"/>
  <c r="L26" i="1" s="1"/>
  <c r="AK68" i="1"/>
  <c r="AJ68" i="1" s="1"/>
  <c r="AJ69" i="1" s="1"/>
  <c r="AJ70" i="1" s="1"/>
  <c r="AJ71" i="1" s="1"/>
  <c r="AN72" i="1"/>
  <c r="AK72" i="1" s="1"/>
  <c r="Y47" i="1"/>
  <c r="X47" i="1" s="1"/>
  <c r="X48" i="1" s="1"/>
  <c r="X49" i="1" s="1"/>
  <c r="X50" i="1" s="1"/>
  <c r="AB51" i="1"/>
  <c r="D15" i="1"/>
  <c r="J14" i="1"/>
  <c r="G13" i="1"/>
  <c r="GQ13" i="1" s="1"/>
  <c r="P27" i="1"/>
  <c r="F12" i="1"/>
  <c r="GP11" i="1"/>
  <c r="AH58" i="1"/>
  <c r="AE57" i="1"/>
  <c r="AD57" i="1" s="1"/>
  <c r="V40" i="1"/>
  <c r="S37" i="1"/>
  <c r="GQ80" i="1"/>
  <c r="AJ72" i="1" l="1"/>
  <c r="AJ73" i="1" s="1"/>
  <c r="AN74" i="1" s="1"/>
  <c r="AK74" i="1" s="1"/>
  <c r="GQ74" i="1" s="1"/>
  <c r="Y51" i="1"/>
  <c r="X51" i="1" s="1"/>
  <c r="AB52" i="1"/>
  <c r="GQ37" i="1"/>
  <c r="R37" i="1"/>
  <c r="R38" i="1" s="1"/>
  <c r="R39" i="1" s="1"/>
  <c r="F13" i="1"/>
  <c r="GP12" i="1"/>
  <c r="G14" i="1"/>
  <c r="GQ14" i="1" s="1"/>
  <c r="J17" i="1"/>
  <c r="I17" i="1" s="1"/>
  <c r="S40" i="1"/>
  <c r="GQ40" i="1" s="1"/>
  <c r="V41" i="1"/>
  <c r="S41" i="1" s="1"/>
  <c r="GQ41" i="1" s="1"/>
  <c r="AH61" i="1"/>
  <c r="AE58" i="1"/>
  <c r="AD58" i="1" s="1"/>
  <c r="AD59" i="1" s="1"/>
  <c r="AD60" i="1" s="1"/>
  <c r="D16" i="1"/>
  <c r="M27" i="1"/>
  <c r="P30" i="1"/>
  <c r="AJ74" i="1" l="1"/>
  <c r="AJ75" i="1" s="1"/>
  <c r="AN76" i="1" s="1"/>
  <c r="AK76" i="1" s="1"/>
  <c r="GQ76" i="1" s="1"/>
  <c r="P31" i="1"/>
  <c r="M30" i="1"/>
  <c r="GQ30" i="1" s="1"/>
  <c r="GQ27" i="1"/>
  <c r="L27" i="1"/>
  <c r="L28" i="1" s="1"/>
  <c r="L29" i="1" s="1"/>
  <c r="AH62" i="1"/>
  <c r="AE61" i="1"/>
  <c r="AD61" i="1" s="1"/>
  <c r="F14" i="1"/>
  <c r="GP13" i="1"/>
  <c r="AB54" i="1"/>
  <c r="Y52" i="1"/>
  <c r="X52" i="1" s="1"/>
  <c r="X53" i="1" s="1"/>
  <c r="D17" i="1"/>
  <c r="I99" i="1"/>
  <c r="G17" i="1"/>
  <c r="GQ17" i="1" s="1"/>
  <c r="R40" i="1"/>
  <c r="R41" i="1" s="1"/>
  <c r="R42" i="1" s="1"/>
  <c r="GQ92" i="1"/>
  <c r="L30" i="1" l="1"/>
  <c r="V43" i="1"/>
  <c r="D18" i="1"/>
  <c r="F15" i="1"/>
  <c r="GP14" i="1"/>
  <c r="P32" i="1"/>
  <c r="M31" i="1"/>
  <c r="GQ31" i="1" s="1"/>
  <c r="AJ76" i="1"/>
  <c r="AJ77" i="1" s="1"/>
  <c r="Y54" i="1"/>
  <c r="X54" i="1" s="1"/>
  <c r="X55" i="1" s="1"/>
  <c r="AB56" i="1"/>
  <c r="AH63" i="1"/>
  <c r="AE62" i="1"/>
  <c r="AD62" i="1" s="1"/>
  <c r="Y56" i="1" l="1"/>
  <c r="X56" i="1" s="1"/>
  <c r="AB57" i="1"/>
  <c r="F16" i="1"/>
  <c r="GP15" i="1"/>
  <c r="GQ82" i="1"/>
  <c r="L31" i="1"/>
  <c r="AH64" i="1"/>
  <c r="AE64" i="1" s="1"/>
  <c r="AE63" i="1"/>
  <c r="AD63" i="1" s="1"/>
  <c r="P33" i="1"/>
  <c r="M33" i="1" s="1"/>
  <c r="GQ33" i="1" s="1"/>
  <c r="M32" i="1"/>
  <c r="GQ32" i="1" s="1"/>
  <c r="D19" i="1"/>
  <c r="V44" i="1"/>
  <c r="S43" i="1"/>
  <c r="AD64" i="1" l="1"/>
  <c r="AD65" i="1" s="1"/>
  <c r="AH66" i="1" s="1"/>
  <c r="AE66" i="1" s="1"/>
  <c r="GQ66" i="1" s="1"/>
  <c r="AB58" i="1"/>
  <c r="Y57" i="1"/>
  <c r="X57" i="1" s="1"/>
  <c r="GQ43" i="1"/>
  <c r="R43" i="1"/>
  <c r="D20" i="1"/>
  <c r="AN99" i="1"/>
  <c r="L32" i="1"/>
  <c r="L33" i="1" s="1"/>
  <c r="L34" i="1" s="1"/>
  <c r="F17" i="1"/>
  <c r="GP16" i="1"/>
  <c r="V45" i="1"/>
  <c r="S45" i="1" s="1"/>
  <c r="GQ45" i="1" s="1"/>
  <c r="S44" i="1"/>
  <c r="GQ44" i="1" s="1"/>
  <c r="GQ86" i="1"/>
  <c r="GQ94" i="1"/>
  <c r="P35" i="1" l="1"/>
  <c r="D21" i="1"/>
  <c r="Y58" i="1"/>
  <c r="X58" i="1" s="1"/>
  <c r="X59" i="1" s="1"/>
  <c r="X60" i="1" s="1"/>
  <c r="AB61" i="1"/>
  <c r="GQ78" i="1"/>
  <c r="AK99" i="1"/>
  <c r="AJ80" i="1"/>
  <c r="AJ81" i="1" s="1"/>
  <c r="AJ82" i="1" s="1"/>
  <c r="AJ83" i="1" s="1"/>
  <c r="AJ84" i="1" s="1"/>
  <c r="AJ85" i="1" s="1"/>
  <c r="AJ86" i="1" s="1"/>
  <c r="AJ87" i="1" s="1"/>
  <c r="AJ88" i="1" s="1"/>
  <c r="AJ89" i="1" s="1"/>
  <c r="AJ90" i="1" s="1"/>
  <c r="AJ91" i="1" s="1"/>
  <c r="AJ92" i="1" s="1"/>
  <c r="AJ93" i="1" s="1"/>
  <c r="AJ94" i="1" s="1"/>
  <c r="AJ95" i="1" s="1"/>
  <c r="AJ96" i="1" s="1"/>
  <c r="AJ97" i="1" s="1"/>
  <c r="R44" i="1"/>
  <c r="R45" i="1" s="1"/>
  <c r="R46" i="1" s="1"/>
  <c r="J18" i="1"/>
  <c r="GP17" i="1"/>
  <c r="AD66" i="1"/>
  <c r="AD67" i="1" s="1"/>
  <c r="AH68" i="1" l="1"/>
  <c r="AE68" i="1" s="1"/>
  <c r="GQ68" i="1" s="1"/>
  <c r="J19" i="1"/>
  <c r="G18" i="1"/>
  <c r="V47" i="1"/>
  <c r="S47" i="1" s="1"/>
  <c r="GQ47" i="1" s="1"/>
  <c r="AB62" i="1"/>
  <c r="Y61" i="1"/>
  <c r="X61" i="1" s="1"/>
  <c r="M35" i="1"/>
  <c r="P99" i="1"/>
  <c r="AT99" i="1"/>
  <c r="D22" i="1"/>
  <c r="R47" i="1" l="1"/>
  <c r="R48" i="1" s="1"/>
  <c r="R49" i="1" s="1"/>
  <c r="R50" i="1" s="1"/>
  <c r="AD68" i="1"/>
  <c r="AD69" i="1" s="1"/>
  <c r="AD70" i="1" s="1"/>
  <c r="AD71" i="1" s="1"/>
  <c r="D23" i="1"/>
  <c r="GQ35" i="1"/>
  <c r="M99" i="1"/>
  <c r="L35" i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V51" i="1"/>
  <c r="GQ18" i="1"/>
  <c r="F18" i="1"/>
  <c r="AH72" i="1"/>
  <c r="GQ88" i="1"/>
  <c r="AQ99" i="1"/>
  <c r="AB63" i="1"/>
  <c r="Y62" i="1"/>
  <c r="X62" i="1" s="1"/>
  <c r="G19" i="1"/>
  <c r="GQ19" i="1" s="1"/>
  <c r="J20" i="1"/>
  <c r="G20" i="1" s="1"/>
  <c r="GQ20" i="1" s="1"/>
  <c r="AE72" i="1" l="1"/>
  <c r="AH99" i="1"/>
  <c r="D24" i="1"/>
  <c r="J21" i="1"/>
  <c r="H21" i="1" s="1"/>
  <c r="F19" i="1"/>
  <c r="GP18" i="1"/>
  <c r="AB64" i="1"/>
  <c r="Y63" i="1"/>
  <c r="X63" i="1" s="1"/>
  <c r="V52" i="1"/>
  <c r="S52" i="1" s="1"/>
  <c r="GQ52" i="1" s="1"/>
  <c r="S51" i="1"/>
  <c r="AE99" i="1" l="1"/>
  <c r="AD72" i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GQ51" i="1"/>
  <c r="R51" i="1"/>
  <c r="R52" i="1" s="1"/>
  <c r="R53" i="1" s="1"/>
  <c r="F20" i="1"/>
  <c r="GP19" i="1"/>
  <c r="D25" i="1"/>
  <c r="Y64" i="1"/>
  <c r="Y99" i="1" s="1"/>
  <c r="AB99" i="1"/>
  <c r="X64" i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H99" i="1"/>
  <c r="G21" i="1"/>
  <c r="GQ21" i="1" s="1"/>
  <c r="D26" i="1" l="1"/>
  <c r="F21" i="1"/>
  <c r="GP20" i="1"/>
  <c r="V54" i="1"/>
  <c r="S54" i="1" s="1"/>
  <c r="GQ54" i="1" s="1"/>
  <c r="R54" i="1" l="1"/>
  <c r="R55" i="1" s="1"/>
  <c r="J22" i="1"/>
  <c r="GP21" i="1"/>
  <c r="D27" i="1"/>
  <c r="D28" i="1" l="1"/>
  <c r="V56" i="1"/>
  <c r="G22" i="1"/>
  <c r="J99" i="1"/>
  <c r="V57" i="1" l="1"/>
  <c r="S56" i="1"/>
  <c r="D29" i="1"/>
  <c r="GQ22" i="1"/>
  <c r="G99" i="1"/>
  <c r="F22" i="1"/>
  <c r="F23" i="1" l="1"/>
  <c r="GP22" i="1"/>
  <c r="D30" i="1"/>
  <c r="GQ56" i="1"/>
  <c r="R56" i="1"/>
  <c r="S57" i="1"/>
  <c r="GQ57" i="1" s="1"/>
  <c r="V58" i="1"/>
  <c r="R57" i="1" l="1"/>
  <c r="V61" i="1"/>
  <c r="S58" i="1"/>
  <c r="GQ58" i="1" s="1"/>
  <c r="D31" i="1"/>
  <c r="F24" i="1"/>
  <c r="GP23" i="1"/>
  <c r="D32" i="1" l="1"/>
  <c r="F25" i="1"/>
  <c r="GP24" i="1"/>
  <c r="S61" i="1"/>
  <c r="GQ61" i="1" s="1"/>
  <c r="V62" i="1"/>
  <c r="R58" i="1"/>
  <c r="R59" i="1" s="1"/>
  <c r="R60" i="1" s="1"/>
  <c r="R61" i="1" l="1"/>
  <c r="F26" i="1"/>
  <c r="GP25" i="1"/>
  <c r="V63" i="1"/>
  <c r="S62" i="1"/>
  <c r="GQ62" i="1" s="1"/>
  <c r="D33" i="1"/>
  <c r="V64" i="1" l="1"/>
  <c r="S63" i="1"/>
  <c r="GQ63" i="1" s="1"/>
  <c r="D34" i="1"/>
  <c r="F27" i="1"/>
  <c r="GP26" i="1"/>
  <c r="R62" i="1"/>
  <c r="R63" i="1" s="1"/>
  <c r="D35" i="1" l="1"/>
  <c r="F28" i="1"/>
  <c r="GP27" i="1"/>
  <c r="S64" i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V99" i="1"/>
  <c r="F29" i="1" l="1"/>
  <c r="GP28" i="1"/>
  <c r="GQ64" i="1"/>
  <c r="GQ99" i="1" s="1"/>
  <c r="S99" i="1"/>
  <c r="D36" i="1"/>
  <c r="D37" i="1" l="1"/>
  <c r="F30" i="1"/>
  <c r="GP29" i="1"/>
  <c r="F31" i="1" l="1"/>
  <c r="GP30" i="1"/>
  <c r="D38" i="1"/>
  <c r="D39" i="1" l="1"/>
  <c r="F32" i="1"/>
  <c r="GP31" i="1"/>
  <c r="F33" i="1" l="1"/>
  <c r="GP32" i="1"/>
  <c r="D40" i="1"/>
  <c r="D41" i="1" l="1"/>
  <c r="F34" i="1"/>
  <c r="GP33" i="1"/>
  <c r="D42" i="1" l="1"/>
  <c r="F35" i="1"/>
  <c r="GP34" i="1"/>
  <c r="F36" i="1" l="1"/>
  <c r="GP35" i="1"/>
  <c r="D43" i="1"/>
  <c r="D44" i="1" l="1"/>
  <c r="F37" i="1"/>
  <c r="GP36" i="1"/>
  <c r="D45" i="1" l="1"/>
  <c r="F38" i="1"/>
  <c r="GP37" i="1"/>
  <c r="F39" i="1" l="1"/>
  <c r="GP38" i="1"/>
  <c r="D46" i="1"/>
  <c r="D47" i="1" l="1"/>
  <c r="F40" i="1"/>
  <c r="GP39" i="1"/>
  <c r="F41" i="1" l="1"/>
  <c r="GP40" i="1"/>
  <c r="D48" i="1"/>
  <c r="D49" i="1" l="1"/>
  <c r="F42" i="1"/>
  <c r="GP41" i="1"/>
  <c r="F43" i="1" l="1"/>
  <c r="GP42" i="1"/>
  <c r="D50" i="1"/>
  <c r="D51" i="1" l="1"/>
  <c r="F44" i="1"/>
  <c r="GP43" i="1"/>
  <c r="D52" i="1" l="1"/>
  <c r="F45" i="1"/>
  <c r="GP44" i="1"/>
  <c r="F46" i="1" l="1"/>
  <c r="GP45" i="1"/>
  <c r="D53" i="1"/>
  <c r="D54" i="1" l="1"/>
  <c r="F47" i="1"/>
  <c r="GP46" i="1"/>
  <c r="F48" i="1" l="1"/>
  <c r="GP47" i="1"/>
  <c r="D55" i="1"/>
  <c r="D56" i="1" l="1"/>
  <c r="F49" i="1"/>
  <c r="GP48" i="1"/>
  <c r="F50" i="1" l="1"/>
  <c r="GP49" i="1"/>
  <c r="D57" i="1"/>
  <c r="D58" i="1" l="1"/>
  <c r="F51" i="1"/>
  <c r="GP50" i="1"/>
  <c r="F52" i="1" l="1"/>
  <c r="GP51" i="1"/>
  <c r="D59" i="1"/>
  <c r="D60" i="1" l="1"/>
  <c r="F53" i="1"/>
  <c r="GP52" i="1"/>
  <c r="F54" i="1" l="1"/>
  <c r="GP53" i="1"/>
  <c r="D61" i="1"/>
  <c r="D62" i="1" l="1"/>
  <c r="F55" i="1"/>
  <c r="GP54" i="1"/>
  <c r="F56" i="1" l="1"/>
  <c r="GP55" i="1"/>
  <c r="D63" i="1"/>
  <c r="D64" i="1" l="1"/>
  <c r="F57" i="1"/>
  <c r="GP56" i="1"/>
  <c r="F58" i="1" l="1"/>
  <c r="GP57" i="1"/>
  <c r="D65" i="1"/>
  <c r="F59" i="1" l="1"/>
  <c r="GP58" i="1"/>
  <c r="D66" i="1"/>
  <c r="D67" i="1" l="1"/>
  <c r="F60" i="1"/>
  <c r="GP59" i="1"/>
  <c r="D68" i="1" l="1"/>
  <c r="F61" i="1"/>
  <c r="GP60" i="1"/>
  <c r="F62" i="1" l="1"/>
  <c r="GP61" i="1"/>
  <c r="D69" i="1"/>
  <c r="D70" i="1" l="1"/>
  <c r="F63" i="1"/>
  <c r="GP62" i="1"/>
  <c r="F64" i="1" l="1"/>
  <c r="GP63" i="1"/>
  <c r="D71" i="1"/>
  <c r="D72" i="1" l="1"/>
  <c r="F65" i="1"/>
  <c r="GP64" i="1"/>
  <c r="F66" i="1" l="1"/>
  <c r="GP65" i="1"/>
  <c r="D73" i="1"/>
  <c r="F67" i="1" l="1"/>
  <c r="GP66" i="1"/>
  <c r="D74" i="1"/>
  <c r="D75" i="1" l="1"/>
  <c r="F68" i="1"/>
  <c r="GP67" i="1"/>
  <c r="D76" i="1" l="1"/>
  <c r="F69" i="1"/>
  <c r="GP68" i="1"/>
  <c r="F70" i="1" l="1"/>
  <c r="GP69" i="1"/>
  <c r="D77" i="1"/>
  <c r="F71" i="1" l="1"/>
  <c r="GP70" i="1"/>
  <c r="F72" i="1" l="1"/>
  <c r="GP71" i="1"/>
  <c r="F73" i="1" l="1"/>
  <c r="F74" i="1" l="1"/>
  <c r="GP73" i="1"/>
  <c r="F75" i="1" l="1"/>
  <c r="GP74" i="1"/>
  <c r="F76" i="1" l="1"/>
  <c r="GP75" i="1"/>
  <c r="F77" i="1" l="1"/>
  <c r="GP76" i="1"/>
  <c r="F78" i="1" l="1"/>
  <c r="GP77" i="1"/>
  <c r="F79" i="1" l="1"/>
  <c r="GP78" i="1"/>
  <c r="F80" i="1" l="1"/>
  <c r="GP79" i="1"/>
  <c r="F81" i="1" l="1"/>
  <c r="GP80" i="1"/>
  <c r="F82" i="1" l="1"/>
  <c r="GP81" i="1"/>
  <c r="F83" i="1" l="1"/>
  <c r="GP82" i="1"/>
  <c r="F84" i="1" l="1"/>
  <c r="GP83" i="1"/>
  <c r="F85" i="1" l="1"/>
  <c r="GP84" i="1"/>
  <c r="F86" i="1" l="1"/>
  <c r="GP85" i="1"/>
  <c r="F87" i="1" l="1"/>
  <c r="GP86" i="1"/>
  <c r="F88" i="1" l="1"/>
  <c r="GP87" i="1"/>
  <c r="F89" i="1" l="1"/>
  <c r="GP88" i="1"/>
  <c r="F90" i="1" l="1"/>
  <c r="GP89" i="1"/>
  <c r="F91" i="1" l="1"/>
  <c r="GP90" i="1"/>
  <c r="D98" i="1"/>
  <c r="F92" i="1" l="1"/>
  <c r="GP91" i="1"/>
  <c r="F93" i="1" l="1"/>
  <c r="GP92" i="1"/>
  <c r="F94" i="1" l="1"/>
  <c r="GP93" i="1"/>
  <c r="F95" i="1" l="1"/>
  <c r="GP94" i="1"/>
  <c r="F96" i="1" l="1"/>
  <c r="GP95" i="1"/>
  <c r="F97" i="1" l="1"/>
  <c r="GP96" i="1"/>
  <c r="F98" i="1" l="1"/>
  <c r="GP97" i="1"/>
</calcChain>
</file>

<file path=xl/sharedStrings.xml><?xml version="1.0" encoding="utf-8"?>
<sst xmlns="http://schemas.openxmlformats.org/spreadsheetml/2006/main" count="278" uniqueCount="24">
  <si>
    <t xml:space="preserve">Loan </t>
  </si>
  <si>
    <t>PT Number</t>
  </si>
  <si>
    <t>Address</t>
  </si>
  <si>
    <t>Muni</t>
  </si>
  <si>
    <t>Start date:</t>
  </si>
  <si>
    <t>Payment Amount:</t>
  </si>
  <si>
    <t>Payment Cycle:</t>
  </si>
  <si>
    <t>Date</t>
  </si>
  <si>
    <t>Transaction Type</t>
  </si>
  <si>
    <t>Transaction Amount</t>
  </si>
  <si>
    <t>Cumulative Balance</t>
  </si>
  <si>
    <t>x</t>
  </si>
  <si>
    <t>Cumulative Total</t>
  </si>
  <si>
    <t>Total</t>
  </si>
  <si>
    <t>Principal</t>
  </si>
  <si>
    <t>Interest</t>
  </si>
  <si>
    <t>Late Fees</t>
  </si>
  <si>
    <t>Check Cum Total</t>
  </si>
  <si>
    <t>Check Total</t>
  </si>
  <si>
    <t>Loan Billing</t>
  </si>
  <si>
    <t>Late Fees Assessed</t>
  </si>
  <si>
    <t>Payment Received</t>
  </si>
  <si>
    <t>Write off</t>
  </si>
  <si>
    <t>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</si>
</sst>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43" fontId="2" fillId="0" borderId="0" xfId="1" applyFont="1"/>
    <xf numFmtId="0" fontId="2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43" fontId="0" fillId="0" borderId="0" xfId="1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2" borderId="0" xfId="0" applyFont="1" applyFill="1"/>
    <xf numFmtId="14" fontId="3" fillId="3" borderId="1" xfId="1" applyNumberFormat="1" applyFont="1" applyFill="1" applyBorder="1" applyAlignment="1">
      <alignment horizontal="centerContinuous"/>
    </xf>
    <xf numFmtId="43" fontId="3" fillId="3" borderId="1" xfId="1" applyFont="1" applyFill="1" applyBorder="1" applyAlignment="1">
      <alignment horizontal="centerContinuous"/>
    </xf>
    <xf numFmtId="164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43" fontId="3" fillId="4" borderId="0" xfId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3" fontId="3" fillId="4" borderId="2" xfId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3" fontId="2" fillId="0" borderId="0" xfId="0" applyNumberFormat="1" applyFont="1"/>
    <xf numFmtId="40" fontId="2" fillId="0" borderId="0" xfId="1" applyNumberFormat="1" applyFont="1"/>
    <xf numFmtId="0" fontId="3" fillId="0" borderId="3" xfId="1" applyNumberFormat="1" applyFont="1" applyBorder="1" applyAlignment="1">
      <alignment horizontal="right"/>
    </xf>
    <xf numFmtId="43" fontId="3" fillId="0" borderId="3" xfId="1" applyFont="1" applyBorder="1"/>
    <xf numFmtId="43" fontId="3" fillId="5" borderId="3" xfId="1" applyFont="1" applyFill="1" applyBorder="1"/>
    <xf numFmtId="0" fontId="3" fillId="2" borderId="3" xfId="0" applyFont="1" applyFill="1" applyBorder="1"/>
    <xf numFmtId="0" fontId="3" fillId="0" borderId="0" xfId="0" applyFont="1"/>
  </cellXfs>
  <cellStyles count="3">
    <cellStyle name="Comma" xfId="1" builtinId="3"/>
    <cellStyle name="Normal" xfId="0" builtinId="0"/>
    <cellStyle name="Normal 2" xfId="2" xr:uid="{088EBD0C-FC8D-4F7D-8CFD-FACEE8452C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7805A-E282-4011-8784-65CEEFD06DC0}">
  <sheetPr>
    <tabColor theme="5" tint="0.39997558519241921"/>
  </sheetPr>
  <dimension ref="A1:GX100"/>
  <sheetViews>
    <sheetView tabSelected="1" workbookViewId="0">
      <pane xSplit="5" ySplit="6" topLeftCell="F61" activePane="bottomRight" state="frozen"/>
      <selection pane="topRight" activeCell="F1" sqref="F1"/>
      <selection pane="bottomLeft" activeCell="A7" sqref="A7"/>
      <selection pane="bottomRight" activeCell="J14" sqref="J14"/>
    </sheetView>
  </sheetViews>
  <sheetFormatPr defaultColWidth="9.140625" defaultRowHeight="15" outlineLevelCol="1" x14ac:dyDescent="0.25"/>
  <cols>
    <col min="1" max="1" width="15.140625" style="7" bestFit="1" customWidth="1"/>
    <col min="2" max="2" width="18.140625" style="3" bestFit="1" customWidth="1"/>
    <col min="3" max="3" width="11.28515625" style="2" bestFit="1" customWidth="1"/>
    <col min="4" max="4" width="10.7109375" style="2" customWidth="1"/>
    <col min="5" max="5" width="1" style="11" bestFit="1" customWidth="1"/>
    <col min="6" max="6" width="11.85546875" style="2" customWidth="1"/>
    <col min="7" max="7" width="10.28515625" style="2" customWidth="1"/>
    <col min="8" max="8" width="9.42578125" style="2" customWidth="1"/>
    <col min="9" max="9" width="10.28515625" style="2" customWidth="1"/>
    <col min="10" max="10" width="9.42578125" style="2" customWidth="1"/>
    <col min="11" max="11" width="1" style="11" customWidth="1"/>
    <col min="12" max="13" width="10.28515625" style="2" customWidth="1"/>
    <col min="14" max="14" width="9.42578125" style="2" customWidth="1"/>
    <col min="15" max="15" width="10.28515625" style="2" customWidth="1"/>
    <col min="16" max="16" width="9.42578125" style="2" customWidth="1"/>
    <col min="17" max="17" width="1" style="11" customWidth="1"/>
    <col min="18" max="19" width="10.28515625" style="2" customWidth="1"/>
    <col min="20" max="20" width="10" style="2" customWidth="1"/>
    <col min="21" max="21" width="10.28515625" style="2" customWidth="1"/>
    <col min="22" max="22" width="9.42578125" style="2" customWidth="1"/>
    <col min="23" max="23" width="1" style="11" customWidth="1"/>
    <col min="24" max="25" width="10.28515625" style="2" customWidth="1" outlineLevel="1"/>
    <col min="26" max="26" width="9.42578125" style="2" customWidth="1" outlineLevel="1"/>
    <col min="27" max="27" width="10.28515625" style="2" customWidth="1" outlineLevel="1"/>
    <col min="28" max="28" width="9.42578125" style="2" customWidth="1" outlineLevel="1"/>
    <col min="29" max="29" width="1" style="11" customWidth="1" outlineLevel="1"/>
    <col min="30" max="31" width="10.28515625" style="2" customWidth="1" outlineLevel="1"/>
    <col min="32" max="32" width="9.42578125" style="2" customWidth="1" outlineLevel="1"/>
    <col min="33" max="33" width="10.28515625" style="2" customWidth="1" outlineLevel="1"/>
    <col min="34" max="34" width="9.42578125" style="2" customWidth="1" outlineLevel="1"/>
    <col min="35" max="35" width="0.85546875" style="11" customWidth="1" outlineLevel="1"/>
    <col min="36" max="37" width="10.28515625" style="2" customWidth="1" outlineLevel="1"/>
    <col min="38" max="38" width="9.42578125" style="2" customWidth="1" outlineLevel="1"/>
    <col min="39" max="39" width="10.28515625" style="2" customWidth="1" outlineLevel="1"/>
    <col min="40" max="40" width="9.42578125" style="2" customWidth="1" outlineLevel="1"/>
    <col min="41" max="41" width="0.85546875" style="11" customWidth="1" outlineLevel="1"/>
    <col min="42" max="43" width="10.28515625" style="2" customWidth="1" outlineLevel="1"/>
    <col min="44" max="44" width="10" style="2" customWidth="1" outlineLevel="1"/>
    <col min="45" max="45" width="10.28515625" style="2" customWidth="1" outlineLevel="1"/>
    <col min="46" max="46" width="9.42578125" style="2" customWidth="1" outlineLevel="1"/>
    <col min="47" max="47" width="1" style="11" hidden="1" customWidth="1" outlineLevel="1"/>
    <col min="48" max="49" width="10.28515625" style="2" hidden="1" customWidth="1" outlineLevel="1"/>
    <col min="50" max="50" width="9.42578125" style="2" hidden="1" customWidth="1" outlineLevel="1"/>
    <col min="51" max="51" width="10.28515625" style="2" hidden="1" customWidth="1" outlineLevel="1"/>
    <col min="52" max="52" width="9.42578125" style="2" hidden="1" customWidth="1" outlineLevel="1"/>
    <col min="53" max="53" width="1" style="11" hidden="1" customWidth="1" outlineLevel="1"/>
    <col min="54" max="55" width="10.28515625" style="2" hidden="1" customWidth="1" outlineLevel="1"/>
    <col min="56" max="56" width="9.42578125" style="2" hidden="1" customWidth="1" outlineLevel="1"/>
    <col min="57" max="57" width="10.28515625" style="2" hidden="1" customWidth="1" outlineLevel="1"/>
    <col min="58" max="58" width="9.42578125" style="2" hidden="1" customWidth="1" outlineLevel="1"/>
    <col min="59" max="59" width="1" style="11" hidden="1" customWidth="1" outlineLevel="1"/>
    <col min="60" max="61" width="10.28515625" style="2" hidden="1" customWidth="1" outlineLevel="1"/>
    <col min="62" max="62" width="9.42578125" style="2" hidden="1" customWidth="1" outlineLevel="1"/>
    <col min="63" max="63" width="10.28515625" style="2" hidden="1" customWidth="1" outlineLevel="1"/>
    <col min="64" max="64" width="9.42578125" style="2" hidden="1" customWidth="1" outlineLevel="1"/>
    <col min="65" max="65" width="1" style="11" hidden="1" customWidth="1" outlineLevel="1" collapsed="1"/>
    <col min="66" max="67" width="10.28515625" style="2" hidden="1" customWidth="1" outlineLevel="1"/>
    <col min="68" max="68" width="9.42578125" style="2" hidden="1" customWidth="1" outlineLevel="1"/>
    <col min="69" max="69" width="10.28515625" style="2" hidden="1" customWidth="1" outlineLevel="1"/>
    <col min="70" max="70" width="9.42578125" style="2" hidden="1" customWidth="1" outlineLevel="1"/>
    <col min="71" max="71" width="1" style="11" hidden="1" customWidth="1" outlineLevel="1" collapsed="1"/>
    <col min="72" max="73" width="10.28515625" style="2" hidden="1" customWidth="1" outlineLevel="1"/>
    <col min="74" max="74" width="9.42578125" style="2" hidden="1" customWidth="1" outlineLevel="1"/>
    <col min="75" max="75" width="10.28515625" style="2" hidden="1" customWidth="1" outlineLevel="1"/>
    <col min="76" max="76" width="9.42578125" style="2" hidden="1" customWidth="1" outlineLevel="1"/>
    <col min="77" max="77" width="1" style="11" hidden="1" customWidth="1" outlineLevel="1" collapsed="1"/>
    <col min="78" max="79" width="10.28515625" style="2" hidden="1" customWidth="1" outlineLevel="1"/>
    <col min="80" max="80" width="9.42578125" style="2" hidden="1" customWidth="1" outlineLevel="1"/>
    <col min="81" max="81" width="10.28515625" style="2" hidden="1" customWidth="1" outlineLevel="1"/>
    <col min="82" max="82" width="9.42578125" style="2" hidden="1" customWidth="1" outlineLevel="1"/>
    <col min="83" max="83" width="1" style="11" hidden="1" customWidth="1" outlineLevel="1" collapsed="1"/>
    <col min="84" max="85" width="10.28515625" style="2" hidden="1" customWidth="1" outlineLevel="1"/>
    <col min="86" max="86" width="9.42578125" style="2" hidden="1" customWidth="1" outlineLevel="1"/>
    <col min="87" max="87" width="10.28515625" style="2" hidden="1" customWidth="1" outlineLevel="1"/>
    <col min="88" max="88" width="9.42578125" style="2" hidden="1" customWidth="1" outlineLevel="1"/>
    <col min="89" max="89" width="1" style="11" hidden="1" customWidth="1" outlineLevel="1" collapsed="1"/>
    <col min="90" max="91" width="10.28515625" style="2" hidden="1" customWidth="1" outlineLevel="1"/>
    <col min="92" max="92" width="9.42578125" style="2" hidden="1" customWidth="1" outlineLevel="1"/>
    <col min="93" max="93" width="10.28515625" style="2" hidden="1" customWidth="1" outlineLevel="1"/>
    <col min="94" max="94" width="9.42578125" style="2" hidden="1" customWidth="1" outlineLevel="1"/>
    <col min="95" max="95" width="1" style="11" hidden="1" customWidth="1" outlineLevel="1" collapsed="1"/>
    <col min="96" max="97" width="10.28515625" style="2" hidden="1" customWidth="1" outlineLevel="1"/>
    <col min="98" max="98" width="9.42578125" style="2" hidden="1" customWidth="1" outlineLevel="1"/>
    <col min="99" max="99" width="10.28515625" style="2" hidden="1" customWidth="1" outlineLevel="1"/>
    <col min="100" max="100" width="9.42578125" style="2" hidden="1" customWidth="1" outlineLevel="1"/>
    <col min="101" max="101" width="1" style="11" hidden="1" customWidth="1" outlineLevel="1" collapsed="1"/>
    <col min="102" max="103" width="10.28515625" style="2" hidden="1" customWidth="1" outlineLevel="1"/>
    <col min="104" max="104" width="9.42578125" style="2" hidden="1" customWidth="1" outlineLevel="1"/>
    <col min="105" max="105" width="10.28515625" style="2" hidden="1" customWidth="1" outlineLevel="1"/>
    <col min="106" max="106" width="9.42578125" style="2" hidden="1" customWidth="1" outlineLevel="1"/>
    <col min="107" max="107" width="1" style="11" hidden="1" customWidth="1" outlineLevel="1" collapsed="1"/>
    <col min="108" max="109" width="10.28515625" style="2" hidden="1" customWidth="1" outlineLevel="1"/>
    <col min="110" max="110" width="9.42578125" style="2" hidden="1" customWidth="1" outlineLevel="1"/>
    <col min="111" max="111" width="10.28515625" style="2" hidden="1" customWidth="1" outlineLevel="1"/>
    <col min="112" max="112" width="9.42578125" style="2" hidden="1" customWidth="1" outlineLevel="1"/>
    <col min="113" max="113" width="1" style="11" hidden="1" customWidth="1" outlineLevel="1" collapsed="1"/>
    <col min="114" max="115" width="10.28515625" style="2" hidden="1" customWidth="1" outlineLevel="1"/>
    <col min="116" max="116" width="9.42578125" style="2" hidden="1" customWidth="1" outlineLevel="1"/>
    <col min="117" max="117" width="10.28515625" style="2" hidden="1" customWidth="1" outlineLevel="1"/>
    <col min="118" max="118" width="9.42578125" style="2" hidden="1" customWidth="1" outlineLevel="1"/>
    <col min="119" max="119" width="1" style="11" hidden="1" customWidth="1" outlineLevel="1" collapsed="1"/>
    <col min="120" max="121" width="10.28515625" style="2" hidden="1" customWidth="1" outlineLevel="1"/>
    <col min="122" max="122" width="9.42578125" style="2" hidden="1" customWidth="1" outlineLevel="1"/>
    <col min="123" max="123" width="10.28515625" style="2" hidden="1" customWidth="1" outlineLevel="1"/>
    <col min="124" max="124" width="9.42578125" style="2" hidden="1" customWidth="1" outlineLevel="1"/>
    <col min="125" max="125" width="1" style="11" hidden="1" customWidth="1" outlineLevel="1" collapsed="1"/>
    <col min="126" max="127" width="10.28515625" style="2" hidden="1" customWidth="1" outlineLevel="1"/>
    <col min="128" max="128" width="9.42578125" style="2" hidden="1" customWidth="1" outlineLevel="1"/>
    <col min="129" max="129" width="10.28515625" style="2" hidden="1" customWidth="1" outlineLevel="1"/>
    <col min="130" max="130" width="9.42578125" style="2" hidden="1" customWidth="1" outlineLevel="1"/>
    <col min="131" max="131" width="1" style="11" hidden="1" customWidth="1" outlineLevel="1" collapsed="1"/>
    <col min="132" max="133" width="10.28515625" style="2" hidden="1" customWidth="1" outlineLevel="1"/>
    <col min="134" max="134" width="9.42578125" style="2" hidden="1" customWidth="1" outlineLevel="1"/>
    <col min="135" max="135" width="10.28515625" style="2" hidden="1" customWidth="1" outlineLevel="1"/>
    <col min="136" max="136" width="9.42578125" style="2" hidden="1" customWidth="1" outlineLevel="1"/>
    <col min="137" max="137" width="1" style="11" hidden="1" customWidth="1" outlineLevel="1" collapsed="1"/>
    <col min="138" max="139" width="10.28515625" style="2" hidden="1" customWidth="1" outlineLevel="1"/>
    <col min="140" max="140" width="9.42578125" style="2" hidden="1" customWidth="1" outlineLevel="1"/>
    <col min="141" max="141" width="10.28515625" style="2" hidden="1" customWidth="1" outlineLevel="1"/>
    <col min="142" max="142" width="9.42578125" style="2" hidden="1" customWidth="1" outlineLevel="1"/>
    <col min="143" max="143" width="1" style="11" hidden="1" customWidth="1" outlineLevel="1" collapsed="1"/>
    <col min="144" max="145" width="10.28515625" style="2" hidden="1" customWidth="1" outlineLevel="1"/>
    <col min="146" max="146" width="9.42578125" style="2" hidden="1" customWidth="1" outlineLevel="1"/>
    <col min="147" max="147" width="10.28515625" style="2" hidden="1" customWidth="1" outlineLevel="1"/>
    <col min="148" max="148" width="9.42578125" style="2" hidden="1" customWidth="1" outlineLevel="1"/>
    <col min="149" max="149" width="1" style="11" hidden="1" customWidth="1" outlineLevel="1" collapsed="1"/>
    <col min="150" max="151" width="10.28515625" style="2" hidden="1" customWidth="1" outlineLevel="1"/>
    <col min="152" max="152" width="9.42578125" style="2" hidden="1" customWidth="1" outlineLevel="1"/>
    <col min="153" max="153" width="10.28515625" style="2" hidden="1" customWidth="1" outlineLevel="1"/>
    <col min="154" max="154" width="9.42578125" style="2" hidden="1" customWidth="1" outlineLevel="1"/>
    <col min="155" max="155" width="1" style="11" hidden="1" customWidth="1" outlineLevel="1" collapsed="1"/>
    <col min="156" max="157" width="10.28515625" style="2" hidden="1" customWidth="1" outlineLevel="1"/>
    <col min="158" max="158" width="9.42578125" style="2" hidden="1" customWidth="1" outlineLevel="1"/>
    <col min="159" max="159" width="10.28515625" style="2" hidden="1" customWidth="1" outlineLevel="1"/>
    <col min="160" max="160" width="9.42578125" style="2" hidden="1" customWidth="1" outlineLevel="1"/>
    <col min="161" max="161" width="1" style="11" hidden="1" customWidth="1" outlineLevel="1" collapsed="1"/>
    <col min="162" max="163" width="10.28515625" style="2" hidden="1" customWidth="1" outlineLevel="1"/>
    <col min="164" max="164" width="9.42578125" style="2" hidden="1" customWidth="1" outlineLevel="1"/>
    <col min="165" max="165" width="10.28515625" style="2" hidden="1" customWidth="1" outlineLevel="1"/>
    <col min="166" max="166" width="9.42578125" style="2" hidden="1" customWidth="1" outlineLevel="1"/>
    <col min="167" max="167" width="1" style="11" hidden="1" customWidth="1" outlineLevel="1" collapsed="1"/>
    <col min="168" max="169" width="10.28515625" style="2" hidden="1" customWidth="1" outlineLevel="1"/>
    <col min="170" max="170" width="9.42578125" style="2" hidden="1" customWidth="1" outlineLevel="1"/>
    <col min="171" max="171" width="10.28515625" style="2" hidden="1" customWidth="1" outlineLevel="1"/>
    <col min="172" max="172" width="9.42578125" style="2" hidden="1" customWidth="1" outlineLevel="1"/>
    <col min="173" max="173" width="1" style="11" hidden="1" customWidth="1" outlineLevel="1" collapsed="1"/>
    <col min="174" max="175" width="10.28515625" style="2" hidden="1" customWidth="1" outlineLevel="1"/>
    <col min="176" max="176" width="9.42578125" style="2" hidden="1" customWidth="1" outlineLevel="1"/>
    <col min="177" max="177" width="10.28515625" style="2" hidden="1" customWidth="1" outlineLevel="1"/>
    <col min="178" max="178" width="9.42578125" style="2" hidden="1" customWidth="1" outlineLevel="1"/>
    <col min="179" max="179" width="1" style="11" hidden="1" customWidth="1" outlineLevel="1" collapsed="1"/>
    <col min="180" max="181" width="10.28515625" style="2" hidden="1" customWidth="1" outlineLevel="1"/>
    <col min="182" max="182" width="9.42578125" style="2" hidden="1" customWidth="1" outlineLevel="1"/>
    <col min="183" max="183" width="10.28515625" style="2" hidden="1" customWidth="1" outlineLevel="1"/>
    <col min="184" max="184" width="9.42578125" style="2" hidden="1" customWidth="1" outlineLevel="1"/>
    <col min="185" max="185" width="1" style="11" hidden="1" customWidth="1" outlineLevel="1" collapsed="1"/>
    <col min="186" max="187" width="10.28515625" style="2" hidden="1" customWidth="1" outlineLevel="1"/>
    <col min="188" max="188" width="9.42578125" style="2" hidden="1" customWidth="1" outlineLevel="1"/>
    <col min="189" max="189" width="10.28515625" style="2" hidden="1" customWidth="1" outlineLevel="1"/>
    <col min="190" max="190" width="9.42578125" style="2" hidden="1" customWidth="1" outlineLevel="1"/>
    <col min="191" max="191" width="1" style="11" hidden="1" customWidth="1" outlineLevel="1" collapsed="1"/>
    <col min="192" max="193" width="10.28515625" style="2" hidden="1" customWidth="1" outlineLevel="1"/>
    <col min="194" max="194" width="9.42578125" style="2" hidden="1" customWidth="1" outlineLevel="1"/>
    <col min="195" max="195" width="10.28515625" style="2" hidden="1" customWidth="1" outlineLevel="1"/>
    <col min="196" max="196" width="9.42578125" style="2" hidden="1" customWidth="1" outlineLevel="1"/>
    <col min="197" max="197" width="1" style="11" customWidth="1" outlineLevel="1"/>
    <col min="198" max="198" width="10" style="3" bestFit="1" customWidth="1"/>
    <col min="199" max="199" width="10.140625" style="3" bestFit="1" customWidth="1"/>
    <col min="200" max="226" width="9.140625" style="3" customWidth="1"/>
    <col min="227" max="16384" width="9.140625" style="3"/>
  </cols>
  <sheetData>
    <row r="1" spans="1:203" x14ac:dyDescent="0.25">
      <c r="A1" s="1" t="s">
        <v>0</v>
      </c>
      <c r="B1" s="1" t="s">
        <v>1</v>
      </c>
      <c r="E1" s="2"/>
      <c r="K1" s="2"/>
      <c r="Q1" s="2"/>
      <c r="W1" s="2"/>
      <c r="AC1" s="2"/>
      <c r="AG1" s="2">
        <f>C73-AE73-AK73</f>
        <v>0</v>
      </c>
      <c r="AI1" s="2"/>
      <c r="AO1" s="2"/>
      <c r="AU1" s="2"/>
      <c r="BA1" s="2"/>
      <c r="BG1" s="2"/>
      <c r="BM1" s="2"/>
      <c r="BS1" s="2"/>
      <c r="BY1" s="2"/>
      <c r="CE1" s="2"/>
      <c r="CK1" s="2"/>
      <c r="CQ1" s="2"/>
      <c r="CW1" s="2"/>
      <c r="DC1" s="2"/>
      <c r="DI1" s="2"/>
      <c r="DO1" s="2"/>
      <c r="DU1" s="2"/>
      <c r="EA1" s="2"/>
      <c r="EG1" s="2"/>
      <c r="EM1" s="2"/>
      <c r="ES1" s="2"/>
      <c r="EY1" s="2"/>
      <c r="FE1" s="2"/>
      <c r="FK1" s="2"/>
      <c r="FQ1" s="2"/>
      <c r="FW1" s="2"/>
      <c r="GC1" s="2"/>
      <c r="GI1" s="2"/>
      <c r="GO1" s="2"/>
    </row>
    <row r="2" spans="1:203" x14ac:dyDescent="0.25">
      <c r="A2" s="4" t="s">
        <v>2</v>
      </c>
      <c r="E2" s="2"/>
      <c r="K2" s="2"/>
      <c r="Q2" s="2"/>
      <c r="W2" s="2"/>
      <c r="AC2" s="2"/>
      <c r="AI2" s="2"/>
      <c r="AO2" s="2"/>
      <c r="AU2" s="2"/>
      <c r="BA2" s="2"/>
      <c r="BG2" s="2"/>
      <c r="BM2" s="2"/>
      <c r="BS2" s="2"/>
      <c r="BY2" s="2"/>
      <c r="CE2" s="2"/>
      <c r="CK2" s="2"/>
      <c r="CQ2" s="2"/>
      <c r="CW2" s="2"/>
      <c r="DC2" s="2"/>
      <c r="DI2" s="2"/>
      <c r="DO2" s="2"/>
      <c r="DU2" s="2"/>
      <c r="EA2" s="2"/>
      <c r="EG2" s="2"/>
      <c r="EM2" s="2"/>
      <c r="ES2" s="2"/>
      <c r="EY2" s="2"/>
      <c r="FE2" s="2"/>
      <c r="FK2" s="2"/>
      <c r="FQ2" s="2"/>
      <c r="FW2" s="2"/>
      <c r="GC2" s="2"/>
      <c r="GI2" s="2"/>
      <c r="GO2" s="2"/>
    </row>
    <row r="3" spans="1:203" x14ac:dyDescent="0.25">
      <c r="A3" s="4" t="s">
        <v>3</v>
      </c>
      <c r="B3" s="5" t="s">
        <v>4</v>
      </c>
      <c r="C3" s="6">
        <v>42917</v>
      </c>
      <c r="E3" s="2"/>
      <c r="K3" s="2"/>
      <c r="Q3" s="2"/>
      <c r="W3" s="2"/>
      <c r="AC3" s="2"/>
      <c r="AI3" s="2"/>
      <c r="AO3" s="2"/>
      <c r="AU3" s="2"/>
      <c r="BA3" s="2"/>
      <c r="BG3" s="2"/>
      <c r="BM3" s="2"/>
      <c r="BS3" s="2"/>
      <c r="BY3" s="2"/>
      <c r="CE3" s="2"/>
      <c r="CK3" s="2"/>
      <c r="CQ3" s="2"/>
      <c r="CW3" s="2"/>
      <c r="DC3" s="2"/>
      <c r="DI3" s="2"/>
      <c r="DO3" s="2"/>
      <c r="DU3" s="2"/>
      <c r="EA3" s="2"/>
      <c r="EG3" s="2"/>
      <c r="EM3" s="2"/>
      <c r="ES3" s="2"/>
      <c r="EY3" s="2"/>
      <c r="FE3" s="2"/>
      <c r="FK3" s="2"/>
      <c r="FQ3" s="2"/>
      <c r="FW3" s="2"/>
      <c r="GC3" s="2"/>
      <c r="GI3" s="2"/>
      <c r="GO3" s="2"/>
    </row>
    <row r="4" spans="1:203" x14ac:dyDescent="0.25">
      <c r="B4" s="5" t="s">
        <v>5</v>
      </c>
      <c r="C4" s="8">
        <v>2954.47</v>
      </c>
      <c r="D4" s="9"/>
      <c r="E4" s="2"/>
      <c r="K4" s="2"/>
      <c r="Q4" s="2"/>
      <c r="W4" s="2"/>
      <c r="AC4" s="2"/>
      <c r="AI4" s="2"/>
      <c r="AO4" s="2"/>
      <c r="AU4" s="2"/>
      <c r="BA4" s="2"/>
      <c r="BG4" s="2"/>
      <c r="BM4" s="2"/>
      <c r="BS4" s="2"/>
      <c r="BY4" s="2"/>
      <c r="CE4" s="2"/>
      <c r="CK4" s="2"/>
      <c r="CQ4" s="2"/>
      <c r="CW4" s="2"/>
      <c r="DC4" s="2"/>
      <c r="DI4" s="2"/>
      <c r="DO4" s="2"/>
      <c r="DU4" s="2"/>
      <c r="EA4" s="2"/>
      <c r="EG4" s="2"/>
      <c r="EM4" s="2"/>
      <c r="ES4" s="2"/>
      <c r="EY4" s="2"/>
      <c r="FE4" s="2"/>
      <c r="FK4" s="2"/>
      <c r="FQ4" s="2"/>
      <c r="FW4" s="2"/>
      <c r="GC4" s="2"/>
      <c r="GI4" s="2"/>
      <c r="GO4" s="2"/>
    </row>
    <row r="5" spans="1:203" x14ac:dyDescent="0.25">
      <c r="B5" s="10"/>
      <c r="D5" s="10" t="s">
        <v>6</v>
      </c>
      <c r="F5" s="12">
        <f>C3</f>
        <v>42917</v>
      </c>
      <c r="G5" s="13"/>
      <c r="H5" s="13"/>
      <c r="I5" s="13"/>
      <c r="J5" s="13"/>
      <c r="L5" s="12">
        <f>EOMONTH(F5,5)+1</f>
        <v>43101</v>
      </c>
      <c r="M5" s="13"/>
      <c r="N5" s="13"/>
      <c r="O5" s="13"/>
      <c r="P5" s="13"/>
      <c r="R5" s="12">
        <f>EOMONTH(L5,5)+1</f>
        <v>43282</v>
      </c>
      <c r="S5" s="13"/>
      <c r="T5" s="13"/>
      <c r="U5" s="13"/>
      <c r="V5" s="13"/>
      <c r="X5" s="12">
        <f>EOMONTH(R5,5)+1</f>
        <v>43466</v>
      </c>
      <c r="Y5" s="13"/>
      <c r="Z5" s="13"/>
      <c r="AA5" s="13"/>
      <c r="AB5" s="13"/>
      <c r="AD5" s="12">
        <f>EOMONTH(X5,5)+1</f>
        <v>43647</v>
      </c>
      <c r="AE5" s="13"/>
      <c r="AF5" s="13"/>
      <c r="AG5" s="13"/>
      <c r="AH5" s="13"/>
      <c r="AJ5" s="12">
        <f>EOMONTH(AD5,5)+1</f>
        <v>43831</v>
      </c>
      <c r="AK5" s="13"/>
      <c r="AL5" s="13"/>
      <c r="AM5" s="13"/>
      <c r="AN5" s="13"/>
      <c r="AP5" s="12">
        <f>EOMONTH(AJ5,5)+1</f>
        <v>44013</v>
      </c>
      <c r="AQ5" s="13"/>
      <c r="AR5" s="13"/>
      <c r="AS5" s="13"/>
      <c r="AT5" s="13"/>
      <c r="AV5" s="12">
        <f>EOMONTH(AP5,5)+1</f>
        <v>44197</v>
      </c>
      <c r="AW5" s="13"/>
      <c r="AX5" s="13"/>
      <c r="AY5" s="13"/>
      <c r="AZ5" s="13"/>
      <c r="BB5" s="12">
        <f>EOMONTH(AV5,5)+1</f>
        <v>44378</v>
      </c>
      <c r="BC5" s="13"/>
      <c r="BD5" s="13"/>
      <c r="BE5" s="13"/>
      <c r="BF5" s="13"/>
      <c r="BH5" s="12">
        <f>EOMONTH(BB5,5)+1</f>
        <v>44562</v>
      </c>
      <c r="BI5" s="13"/>
      <c r="BJ5" s="13"/>
      <c r="BK5" s="13"/>
      <c r="BL5" s="13"/>
      <c r="BN5" s="12">
        <f>EOMONTH(BH5,5)+1</f>
        <v>44743</v>
      </c>
      <c r="BO5" s="13"/>
      <c r="BP5" s="13"/>
      <c r="BQ5" s="13"/>
      <c r="BR5" s="13"/>
      <c r="BT5" s="12">
        <f>EOMONTH(BN5,5)+1</f>
        <v>44927</v>
      </c>
      <c r="BU5" s="13"/>
      <c r="BV5" s="13"/>
      <c r="BW5" s="13"/>
      <c r="BX5" s="13"/>
      <c r="BZ5" s="12">
        <f>EOMONTH(BT5,5)+1</f>
        <v>45108</v>
      </c>
      <c r="CA5" s="13"/>
      <c r="CB5" s="13"/>
      <c r="CC5" s="13"/>
      <c r="CD5" s="13"/>
      <c r="CF5" s="12">
        <f>EOMONTH(BZ5,5)+1</f>
        <v>45292</v>
      </c>
      <c r="CG5" s="13"/>
      <c r="CH5" s="13"/>
      <c r="CI5" s="13"/>
      <c r="CJ5" s="13"/>
      <c r="CL5" s="12">
        <f>EOMONTH(CF5,5)+1</f>
        <v>45474</v>
      </c>
      <c r="CM5" s="13"/>
      <c r="CN5" s="13"/>
      <c r="CO5" s="13"/>
      <c r="CP5" s="13"/>
      <c r="CR5" s="12">
        <f>EOMONTH(CL5,5)+1</f>
        <v>45658</v>
      </c>
      <c r="CS5" s="13"/>
      <c r="CT5" s="13"/>
      <c r="CU5" s="13"/>
      <c r="CV5" s="13"/>
      <c r="CX5" s="12">
        <f>EOMONTH(CR5,5)+1</f>
        <v>45839</v>
      </c>
      <c r="CY5" s="13"/>
      <c r="CZ5" s="13"/>
      <c r="DA5" s="13"/>
      <c r="DB5" s="13"/>
      <c r="DD5" s="12">
        <f>EOMONTH(CX5,5)+1</f>
        <v>46023</v>
      </c>
      <c r="DE5" s="13"/>
      <c r="DF5" s="13"/>
      <c r="DG5" s="13"/>
      <c r="DH5" s="13"/>
      <c r="DJ5" s="12">
        <f>EOMONTH(DD5,5)+1</f>
        <v>46204</v>
      </c>
      <c r="DK5" s="13"/>
      <c r="DL5" s="13"/>
      <c r="DM5" s="13"/>
      <c r="DN5" s="13"/>
      <c r="DP5" s="12">
        <f>EOMONTH(DJ5,5)+1</f>
        <v>46388</v>
      </c>
      <c r="DQ5" s="13"/>
      <c r="DR5" s="13"/>
      <c r="DS5" s="13"/>
      <c r="DT5" s="13"/>
      <c r="DV5" s="12">
        <f>EOMONTH(DP5,5)+1</f>
        <v>46569</v>
      </c>
      <c r="DW5" s="13"/>
      <c r="DX5" s="13"/>
      <c r="DY5" s="13"/>
      <c r="DZ5" s="13"/>
      <c r="EB5" s="12">
        <f>EOMONTH(DV5,5)+1</f>
        <v>46753</v>
      </c>
      <c r="EC5" s="13"/>
      <c r="ED5" s="13"/>
      <c r="EE5" s="13"/>
      <c r="EF5" s="13"/>
      <c r="EH5" s="12">
        <f>EOMONTH(EB5,5)+1</f>
        <v>46935</v>
      </c>
      <c r="EI5" s="13"/>
      <c r="EJ5" s="13"/>
      <c r="EK5" s="13"/>
      <c r="EL5" s="13"/>
      <c r="EN5" s="12">
        <f>EOMONTH(EH5,5)+1</f>
        <v>47119</v>
      </c>
      <c r="EO5" s="13"/>
      <c r="EP5" s="13"/>
      <c r="EQ5" s="13"/>
      <c r="ER5" s="13"/>
      <c r="ET5" s="12">
        <f>EOMONTH(EN5,5)+1</f>
        <v>47300</v>
      </c>
      <c r="EU5" s="13"/>
      <c r="EV5" s="13"/>
      <c r="EW5" s="13"/>
      <c r="EX5" s="13"/>
      <c r="EZ5" s="12">
        <f>EOMONTH(ET5,5)+1</f>
        <v>47484</v>
      </c>
      <c r="FA5" s="13"/>
      <c r="FB5" s="13"/>
      <c r="FC5" s="13"/>
      <c r="FD5" s="13"/>
      <c r="FF5" s="12">
        <f>EOMONTH(EZ5,5)+1</f>
        <v>47665</v>
      </c>
      <c r="FG5" s="13"/>
      <c r="FH5" s="13"/>
      <c r="FI5" s="13"/>
      <c r="FJ5" s="13"/>
      <c r="FL5" s="12">
        <f>EOMONTH(FF5,5)+1</f>
        <v>47849</v>
      </c>
      <c r="FM5" s="13"/>
      <c r="FN5" s="13"/>
      <c r="FO5" s="13"/>
      <c r="FP5" s="13"/>
      <c r="FR5" s="12">
        <f>EOMONTH(FL5,5)+1</f>
        <v>48030</v>
      </c>
      <c r="FS5" s="13"/>
      <c r="FT5" s="13"/>
      <c r="FU5" s="13"/>
      <c r="FV5" s="13"/>
      <c r="FX5" s="12">
        <f>EOMONTH(FR5,5)+1</f>
        <v>48214</v>
      </c>
      <c r="FY5" s="13"/>
      <c r="FZ5" s="13"/>
      <c r="GA5" s="13"/>
      <c r="GB5" s="13"/>
      <c r="GD5" s="12">
        <f>EOMONTH(FX5,5)+1</f>
        <v>48396</v>
      </c>
      <c r="GE5" s="13"/>
      <c r="GF5" s="13"/>
      <c r="GG5" s="13"/>
      <c r="GH5" s="13"/>
      <c r="GJ5" s="12">
        <f>EOMONTH(GD5,5)+1</f>
        <v>48580</v>
      </c>
      <c r="GK5" s="13"/>
      <c r="GL5" s="13"/>
      <c r="GM5" s="13"/>
      <c r="GN5" s="13"/>
    </row>
    <row r="6" spans="1:203" s="19" customFormat="1" ht="45" x14ac:dyDescent="0.25">
      <c r="A6" s="14" t="s">
        <v>7</v>
      </c>
      <c r="B6" s="15" t="s">
        <v>8</v>
      </c>
      <c r="C6" s="16" t="s">
        <v>9</v>
      </c>
      <c r="D6" s="16" t="s">
        <v>10</v>
      </c>
      <c r="E6" s="17" t="s">
        <v>11</v>
      </c>
      <c r="F6" s="18" t="s">
        <v>12</v>
      </c>
      <c r="G6" s="18" t="s">
        <v>13</v>
      </c>
      <c r="H6" s="18" t="s">
        <v>14</v>
      </c>
      <c r="I6" s="18" t="s">
        <v>15</v>
      </c>
      <c r="J6" s="18" t="s">
        <v>16</v>
      </c>
      <c r="K6" s="17" t="s">
        <v>11</v>
      </c>
      <c r="L6" s="18" t="s">
        <v>12</v>
      </c>
      <c r="M6" s="18" t="s">
        <v>13</v>
      </c>
      <c r="N6" s="18" t="s">
        <v>14</v>
      </c>
      <c r="O6" s="18" t="s">
        <v>15</v>
      </c>
      <c r="P6" s="18" t="s">
        <v>16</v>
      </c>
      <c r="Q6" s="17" t="s">
        <v>11</v>
      </c>
      <c r="R6" s="18" t="s">
        <v>12</v>
      </c>
      <c r="S6" s="18" t="s">
        <v>13</v>
      </c>
      <c r="T6" s="18" t="s">
        <v>14</v>
      </c>
      <c r="U6" s="18" t="s">
        <v>15</v>
      </c>
      <c r="V6" s="18" t="s">
        <v>16</v>
      </c>
      <c r="W6" s="17" t="s">
        <v>11</v>
      </c>
      <c r="X6" s="18" t="s">
        <v>12</v>
      </c>
      <c r="Y6" s="18" t="s">
        <v>13</v>
      </c>
      <c r="Z6" s="18" t="s">
        <v>14</v>
      </c>
      <c r="AA6" s="18" t="s">
        <v>15</v>
      </c>
      <c r="AB6" s="18" t="s">
        <v>16</v>
      </c>
      <c r="AC6" s="17" t="s">
        <v>11</v>
      </c>
      <c r="AD6" s="18" t="s">
        <v>12</v>
      </c>
      <c r="AE6" s="18" t="s">
        <v>13</v>
      </c>
      <c r="AF6" s="18" t="s">
        <v>14</v>
      </c>
      <c r="AG6" s="18" t="s">
        <v>15</v>
      </c>
      <c r="AH6" s="18" t="s">
        <v>16</v>
      </c>
      <c r="AI6" s="17" t="s">
        <v>11</v>
      </c>
      <c r="AJ6" s="18" t="s">
        <v>12</v>
      </c>
      <c r="AK6" s="18" t="s">
        <v>13</v>
      </c>
      <c r="AL6" s="18" t="s">
        <v>14</v>
      </c>
      <c r="AM6" s="18" t="s">
        <v>15</v>
      </c>
      <c r="AN6" s="18" t="s">
        <v>16</v>
      </c>
      <c r="AO6" s="17" t="s">
        <v>11</v>
      </c>
      <c r="AP6" s="18" t="s">
        <v>12</v>
      </c>
      <c r="AQ6" s="18" t="s">
        <v>13</v>
      </c>
      <c r="AR6" s="18" t="s">
        <v>14</v>
      </c>
      <c r="AS6" s="18" t="s">
        <v>15</v>
      </c>
      <c r="AT6" s="18" t="s">
        <v>16</v>
      </c>
      <c r="AU6" s="17" t="s">
        <v>11</v>
      </c>
      <c r="AV6" s="18" t="s">
        <v>12</v>
      </c>
      <c r="AW6" s="18" t="s">
        <v>13</v>
      </c>
      <c r="AX6" s="18" t="s">
        <v>14</v>
      </c>
      <c r="AY6" s="18" t="s">
        <v>15</v>
      </c>
      <c r="AZ6" s="18" t="s">
        <v>16</v>
      </c>
      <c r="BA6" s="17" t="s">
        <v>11</v>
      </c>
      <c r="BB6" s="18" t="s">
        <v>12</v>
      </c>
      <c r="BC6" s="18" t="s">
        <v>13</v>
      </c>
      <c r="BD6" s="18" t="s">
        <v>14</v>
      </c>
      <c r="BE6" s="18" t="s">
        <v>15</v>
      </c>
      <c r="BF6" s="18" t="s">
        <v>16</v>
      </c>
      <c r="BG6" s="17" t="s">
        <v>11</v>
      </c>
      <c r="BH6" s="18" t="s">
        <v>12</v>
      </c>
      <c r="BI6" s="18" t="s">
        <v>13</v>
      </c>
      <c r="BJ6" s="18" t="s">
        <v>14</v>
      </c>
      <c r="BK6" s="18" t="s">
        <v>15</v>
      </c>
      <c r="BL6" s="18" t="s">
        <v>16</v>
      </c>
      <c r="BM6" s="17" t="s">
        <v>11</v>
      </c>
      <c r="BN6" s="18" t="s">
        <v>12</v>
      </c>
      <c r="BO6" s="18" t="s">
        <v>13</v>
      </c>
      <c r="BP6" s="18" t="s">
        <v>14</v>
      </c>
      <c r="BQ6" s="18" t="s">
        <v>15</v>
      </c>
      <c r="BR6" s="18" t="s">
        <v>16</v>
      </c>
      <c r="BS6" s="17" t="s">
        <v>11</v>
      </c>
      <c r="BT6" s="18" t="s">
        <v>12</v>
      </c>
      <c r="BU6" s="18" t="s">
        <v>13</v>
      </c>
      <c r="BV6" s="18" t="s">
        <v>14</v>
      </c>
      <c r="BW6" s="18" t="s">
        <v>15</v>
      </c>
      <c r="BX6" s="18" t="s">
        <v>16</v>
      </c>
      <c r="BY6" s="17" t="s">
        <v>11</v>
      </c>
      <c r="BZ6" s="18" t="s">
        <v>12</v>
      </c>
      <c r="CA6" s="18" t="s">
        <v>13</v>
      </c>
      <c r="CB6" s="18" t="s">
        <v>14</v>
      </c>
      <c r="CC6" s="18" t="s">
        <v>15</v>
      </c>
      <c r="CD6" s="18" t="s">
        <v>16</v>
      </c>
      <c r="CE6" s="17" t="s">
        <v>11</v>
      </c>
      <c r="CF6" s="18" t="s">
        <v>12</v>
      </c>
      <c r="CG6" s="18" t="s">
        <v>13</v>
      </c>
      <c r="CH6" s="18" t="s">
        <v>14</v>
      </c>
      <c r="CI6" s="18" t="s">
        <v>15</v>
      </c>
      <c r="CJ6" s="18" t="s">
        <v>16</v>
      </c>
      <c r="CK6" s="17" t="s">
        <v>11</v>
      </c>
      <c r="CL6" s="18" t="s">
        <v>12</v>
      </c>
      <c r="CM6" s="18" t="s">
        <v>13</v>
      </c>
      <c r="CN6" s="18" t="s">
        <v>14</v>
      </c>
      <c r="CO6" s="18" t="s">
        <v>15</v>
      </c>
      <c r="CP6" s="18" t="s">
        <v>16</v>
      </c>
      <c r="CQ6" s="17" t="s">
        <v>11</v>
      </c>
      <c r="CR6" s="18" t="s">
        <v>12</v>
      </c>
      <c r="CS6" s="18" t="s">
        <v>13</v>
      </c>
      <c r="CT6" s="18" t="s">
        <v>14</v>
      </c>
      <c r="CU6" s="18" t="s">
        <v>15</v>
      </c>
      <c r="CV6" s="18" t="s">
        <v>16</v>
      </c>
      <c r="CW6" s="17" t="s">
        <v>11</v>
      </c>
      <c r="CX6" s="18" t="s">
        <v>12</v>
      </c>
      <c r="CY6" s="18" t="s">
        <v>13</v>
      </c>
      <c r="CZ6" s="18" t="s">
        <v>14</v>
      </c>
      <c r="DA6" s="18" t="s">
        <v>15</v>
      </c>
      <c r="DB6" s="18" t="s">
        <v>16</v>
      </c>
      <c r="DC6" s="17" t="s">
        <v>11</v>
      </c>
      <c r="DD6" s="18" t="s">
        <v>12</v>
      </c>
      <c r="DE6" s="18" t="s">
        <v>13</v>
      </c>
      <c r="DF6" s="18" t="s">
        <v>14</v>
      </c>
      <c r="DG6" s="18" t="s">
        <v>15</v>
      </c>
      <c r="DH6" s="18" t="s">
        <v>16</v>
      </c>
      <c r="DI6" s="17" t="s">
        <v>11</v>
      </c>
      <c r="DJ6" s="18" t="s">
        <v>12</v>
      </c>
      <c r="DK6" s="18" t="s">
        <v>13</v>
      </c>
      <c r="DL6" s="18" t="s">
        <v>14</v>
      </c>
      <c r="DM6" s="18" t="s">
        <v>15</v>
      </c>
      <c r="DN6" s="18" t="s">
        <v>16</v>
      </c>
      <c r="DO6" s="17" t="s">
        <v>11</v>
      </c>
      <c r="DP6" s="18" t="s">
        <v>12</v>
      </c>
      <c r="DQ6" s="18" t="s">
        <v>13</v>
      </c>
      <c r="DR6" s="18" t="s">
        <v>14</v>
      </c>
      <c r="DS6" s="18" t="s">
        <v>15</v>
      </c>
      <c r="DT6" s="18" t="s">
        <v>16</v>
      </c>
      <c r="DU6" s="17" t="s">
        <v>11</v>
      </c>
      <c r="DV6" s="18" t="s">
        <v>12</v>
      </c>
      <c r="DW6" s="18" t="s">
        <v>13</v>
      </c>
      <c r="DX6" s="18" t="s">
        <v>14</v>
      </c>
      <c r="DY6" s="18" t="s">
        <v>15</v>
      </c>
      <c r="DZ6" s="18" t="s">
        <v>16</v>
      </c>
      <c r="EA6" s="17" t="s">
        <v>11</v>
      </c>
      <c r="EB6" s="18" t="s">
        <v>12</v>
      </c>
      <c r="EC6" s="18" t="s">
        <v>13</v>
      </c>
      <c r="ED6" s="18" t="s">
        <v>14</v>
      </c>
      <c r="EE6" s="18" t="s">
        <v>15</v>
      </c>
      <c r="EF6" s="18" t="s">
        <v>16</v>
      </c>
      <c r="EG6" s="17" t="s">
        <v>11</v>
      </c>
      <c r="EH6" s="18" t="s">
        <v>12</v>
      </c>
      <c r="EI6" s="18" t="s">
        <v>13</v>
      </c>
      <c r="EJ6" s="18" t="s">
        <v>14</v>
      </c>
      <c r="EK6" s="18" t="s">
        <v>15</v>
      </c>
      <c r="EL6" s="18" t="s">
        <v>16</v>
      </c>
      <c r="EM6" s="17" t="s">
        <v>11</v>
      </c>
      <c r="EN6" s="18" t="s">
        <v>12</v>
      </c>
      <c r="EO6" s="18" t="s">
        <v>13</v>
      </c>
      <c r="EP6" s="18" t="s">
        <v>14</v>
      </c>
      <c r="EQ6" s="18" t="s">
        <v>15</v>
      </c>
      <c r="ER6" s="18" t="s">
        <v>16</v>
      </c>
      <c r="ES6" s="17" t="s">
        <v>11</v>
      </c>
      <c r="ET6" s="18" t="s">
        <v>12</v>
      </c>
      <c r="EU6" s="18" t="s">
        <v>13</v>
      </c>
      <c r="EV6" s="18" t="s">
        <v>14</v>
      </c>
      <c r="EW6" s="18" t="s">
        <v>15</v>
      </c>
      <c r="EX6" s="18" t="s">
        <v>16</v>
      </c>
      <c r="EY6" s="17" t="s">
        <v>11</v>
      </c>
      <c r="EZ6" s="18" t="s">
        <v>12</v>
      </c>
      <c r="FA6" s="18" t="s">
        <v>13</v>
      </c>
      <c r="FB6" s="18" t="s">
        <v>14</v>
      </c>
      <c r="FC6" s="18" t="s">
        <v>15</v>
      </c>
      <c r="FD6" s="18" t="s">
        <v>16</v>
      </c>
      <c r="FE6" s="17" t="s">
        <v>11</v>
      </c>
      <c r="FF6" s="18" t="s">
        <v>12</v>
      </c>
      <c r="FG6" s="18" t="s">
        <v>13</v>
      </c>
      <c r="FH6" s="18" t="s">
        <v>14</v>
      </c>
      <c r="FI6" s="18" t="s">
        <v>15</v>
      </c>
      <c r="FJ6" s="18" t="s">
        <v>16</v>
      </c>
      <c r="FK6" s="17" t="s">
        <v>11</v>
      </c>
      <c r="FL6" s="18" t="s">
        <v>12</v>
      </c>
      <c r="FM6" s="18" t="s">
        <v>13</v>
      </c>
      <c r="FN6" s="18" t="s">
        <v>14</v>
      </c>
      <c r="FO6" s="18" t="s">
        <v>15</v>
      </c>
      <c r="FP6" s="18" t="s">
        <v>16</v>
      </c>
      <c r="FQ6" s="17" t="s">
        <v>11</v>
      </c>
      <c r="FR6" s="18" t="s">
        <v>12</v>
      </c>
      <c r="FS6" s="18" t="s">
        <v>13</v>
      </c>
      <c r="FT6" s="18" t="s">
        <v>14</v>
      </c>
      <c r="FU6" s="18" t="s">
        <v>15</v>
      </c>
      <c r="FV6" s="18" t="s">
        <v>16</v>
      </c>
      <c r="FW6" s="17" t="s">
        <v>11</v>
      </c>
      <c r="FX6" s="18" t="s">
        <v>12</v>
      </c>
      <c r="FY6" s="18" t="s">
        <v>13</v>
      </c>
      <c r="FZ6" s="18" t="s">
        <v>14</v>
      </c>
      <c r="GA6" s="18" t="s">
        <v>15</v>
      </c>
      <c r="GB6" s="18" t="s">
        <v>16</v>
      </c>
      <c r="GC6" s="17" t="s">
        <v>11</v>
      </c>
      <c r="GD6" s="18" t="s">
        <v>12</v>
      </c>
      <c r="GE6" s="18" t="s">
        <v>13</v>
      </c>
      <c r="GF6" s="18" t="s">
        <v>14</v>
      </c>
      <c r="GG6" s="18" t="s">
        <v>15</v>
      </c>
      <c r="GH6" s="18" t="s">
        <v>16</v>
      </c>
      <c r="GI6" s="17" t="s">
        <v>11</v>
      </c>
      <c r="GJ6" s="18" t="s">
        <v>12</v>
      </c>
      <c r="GK6" s="18" t="s">
        <v>13</v>
      </c>
      <c r="GL6" s="18" t="s">
        <v>14</v>
      </c>
      <c r="GM6" s="18" t="s">
        <v>15</v>
      </c>
      <c r="GN6" s="18" t="s">
        <v>16</v>
      </c>
      <c r="GO6" s="17" t="s">
        <v>11</v>
      </c>
      <c r="GP6" s="19" t="s">
        <v>17</v>
      </c>
      <c r="GQ6" s="19" t="s">
        <v>18</v>
      </c>
      <c r="GU6" s="3"/>
    </row>
    <row r="7" spans="1:203" x14ac:dyDescent="0.25">
      <c r="A7" s="7">
        <v>42917</v>
      </c>
      <c r="B7" s="3" t="s">
        <v>19</v>
      </c>
      <c r="C7" s="2">
        <v>2954.47</v>
      </c>
      <c r="D7" s="2">
        <f>C7</f>
        <v>2954.47</v>
      </c>
      <c r="F7" s="2">
        <f>G7</f>
        <v>2954.47</v>
      </c>
      <c r="G7" s="2">
        <f>SUM(H7:J7)</f>
        <v>2954.47</v>
      </c>
      <c r="H7" s="2">
        <v>245.65999999999985</v>
      </c>
      <c r="I7" s="2">
        <v>2708.81</v>
      </c>
      <c r="J7" s="2">
        <v>0</v>
      </c>
      <c r="L7" s="2">
        <f>M7</f>
        <v>0</v>
      </c>
      <c r="M7" s="2">
        <f t="shared" ref="M7:M38" si="0">SUM(N7:P7)</f>
        <v>0</v>
      </c>
      <c r="R7" s="2">
        <f>S7</f>
        <v>0</v>
      </c>
      <c r="S7" s="2">
        <f>SUM(T7:V7)</f>
        <v>0</v>
      </c>
      <c r="X7" s="2">
        <f>Y7</f>
        <v>0</v>
      </c>
      <c r="Y7" s="2">
        <f t="shared" ref="Y7:Y13" si="1">SUM(Z7:AB7)</f>
        <v>0</v>
      </c>
      <c r="AD7" s="2">
        <f>AE7</f>
        <v>0</v>
      </c>
      <c r="AE7" s="2">
        <f t="shared" ref="AE7:AE38" si="2">SUM(AF7:AH7)</f>
        <v>0</v>
      </c>
      <c r="AJ7" s="2">
        <f>AK7</f>
        <v>0</v>
      </c>
      <c r="AK7" s="2">
        <f t="shared" ref="AK7:AK38" si="3">SUM(AL7:AN7)</f>
        <v>0</v>
      </c>
      <c r="AP7" s="2">
        <f t="shared" ref="AP7" si="4">AQ7</f>
        <v>0</v>
      </c>
      <c r="AQ7" s="2">
        <f t="shared" ref="AQ7:AQ38" si="5">SUM(AR7:AT7)</f>
        <v>0</v>
      </c>
      <c r="AV7" s="2">
        <f>AW7</f>
        <v>0</v>
      </c>
      <c r="AW7" s="2">
        <f t="shared" ref="AW7:AW38" si="6">SUM(AX7:AZ7)</f>
        <v>0</v>
      </c>
      <c r="BB7" s="2">
        <f>BC7</f>
        <v>0</v>
      </c>
      <c r="BC7" s="2">
        <f t="shared" ref="BC7:BC38" si="7">SUM(BD7:BF7)</f>
        <v>0</v>
      </c>
      <c r="BH7" s="2">
        <f>BI7</f>
        <v>0</v>
      </c>
      <c r="BI7" s="2">
        <f t="shared" ref="BI7:BI50" si="8">SUM(BJ7:BL7)</f>
        <v>0</v>
      </c>
      <c r="BN7" s="2">
        <f>BO7</f>
        <v>0</v>
      </c>
      <c r="BO7" s="2">
        <f t="shared" ref="BO7:BO50" si="9">SUM(BP7:BR7)</f>
        <v>0</v>
      </c>
      <c r="BT7" s="2">
        <f>BU7</f>
        <v>0</v>
      </c>
      <c r="BU7" s="2">
        <f t="shared" ref="BU7:BU50" si="10">SUM(BV7:BX7)</f>
        <v>0</v>
      </c>
      <c r="BZ7" s="2">
        <f>CA7</f>
        <v>0</v>
      </c>
      <c r="CA7" s="2">
        <f t="shared" ref="CA7:CA50" si="11">SUM(CB7:CD7)</f>
        <v>0</v>
      </c>
      <c r="CF7" s="2">
        <f>CG7</f>
        <v>0</v>
      </c>
      <c r="CG7" s="2">
        <f t="shared" ref="CG7:CG50" si="12">SUM(CH7:CJ7)</f>
        <v>0</v>
      </c>
      <c r="CL7" s="2">
        <f>CM7</f>
        <v>0</v>
      </c>
      <c r="CM7" s="2">
        <f t="shared" ref="CM7:CM50" si="13">SUM(CN7:CP7)</f>
        <v>0</v>
      </c>
      <c r="CR7" s="2">
        <f>CS7</f>
        <v>0</v>
      </c>
      <c r="CS7" s="2">
        <f t="shared" ref="CS7:CS50" si="14">SUM(CT7:CV7)</f>
        <v>0</v>
      </c>
      <c r="CX7" s="2">
        <f>CY7</f>
        <v>0</v>
      </c>
      <c r="CY7" s="2">
        <f t="shared" ref="CY7:CY49" si="15">SUM(CZ7:DB7)</f>
        <v>0</v>
      </c>
      <c r="DD7" s="2">
        <f>DE7</f>
        <v>0</v>
      </c>
      <c r="DE7" s="2">
        <f t="shared" ref="DE7:DE49" si="16">SUM(DF7:DH7)</f>
        <v>0</v>
      </c>
      <c r="DJ7" s="2">
        <f>DK7</f>
        <v>0</v>
      </c>
      <c r="DK7" s="2">
        <f t="shared" ref="DK7:DK49" si="17">SUM(DL7:DN7)</f>
        <v>0</v>
      </c>
      <c r="DP7" s="2">
        <f>DQ7</f>
        <v>0</v>
      </c>
      <c r="DQ7" s="2">
        <f t="shared" ref="DQ7:DQ48" si="18">SUM(DR7:DT7)</f>
        <v>0</v>
      </c>
      <c r="DV7" s="2">
        <f>DW7</f>
        <v>0</v>
      </c>
      <c r="DW7" s="2">
        <f t="shared" ref="DW7:DW49" si="19">SUM(DX7:DZ7)</f>
        <v>0</v>
      </c>
      <c r="EB7" s="2">
        <f>EC7</f>
        <v>0</v>
      </c>
      <c r="EC7" s="2">
        <f t="shared" ref="EC7:EC50" si="20">SUM(ED7:EF7)</f>
        <v>0</v>
      </c>
      <c r="EH7" s="2">
        <f>EI7</f>
        <v>0</v>
      </c>
      <c r="EI7" s="2">
        <f t="shared" ref="EI7:EI49" si="21">SUM(EJ7:EL7)</f>
        <v>0</v>
      </c>
      <c r="EN7" s="2">
        <f>EO7</f>
        <v>0</v>
      </c>
      <c r="EO7" s="2">
        <f t="shared" ref="EO7:EO49" si="22">SUM(EP7:ER7)</f>
        <v>0</v>
      </c>
      <c r="ET7" s="2">
        <f>EU7</f>
        <v>0</v>
      </c>
      <c r="EU7" s="2">
        <f t="shared" ref="EU7:EU50" si="23">SUM(EV7:EX7)</f>
        <v>0</v>
      </c>
      <c r="EZ7" s="2">
        <f>FA7</f>
        <v>0</v>
      </c>
      <c r="FA7" s="2">
        <f t="shared" ref="FA7:FA50" si="24">SUM(FB7:FD7)</f>
        <v>0</v>
      </c>
      <c r="FF7" s="2">
        <f>FG7</f>
        <v>0</v>
      </c>
      <c r="FG7" s="2">
        <f t="shared" ref="FG7:FG49" si="25">SUM(FH7:FJ7)</f>
        <v>0</v>
      </c>
      <c r="FL7" s="2">
        <f>FM7</f>
        <v>0</v>
      </c>
      <c r="FM7" s="2">
        <f t="shared" ref="FM7:FM50" si="26">SUM(FN7:FP7)</f>
        <v>0</v>
      </c>
      <c r="FR7" s="2">
        <f>FS7</f>
        <v>0</v>
      </c>
      <c r="FS7" s="2">
        <f t="shared" ref="FS7:FS46" si="27">SUM(FT7:FV7)</f>
        <v>0</v>
      </c>
      <c r="FX7" s="2">
        <f>FY7</f>
        <v>0</v>
      </c>
      <c r="FY7" s="2">
        <f t="shared" ref="FY7:FY46" si="28">SUM(FZ7:GB7)</f>
        <v>0</v>
      </c>
      <c r="GD7" s="2">
        <f>GE7</f>
        <v>0</v>
      </c>
      <c r="GE7" s="2">
        <f t="shared" ref="GE7:GE47" si="29">SUM(GF7:GH7)</f>
        <v>0</v>
      </c>
      <c r="GJ7" s="2">
        <f>GK7</f>
        <v>0</v>
      </c>
      <c r="GK7" s="2">
        <f t="shared" ref="GK7:GK50" si="30">SUM(GL7:GN7)</f>
        <v>0</v>
      </c>
      <c r="GP7" s="20">
        <f t="shared" ref="GP7:GP38" si="31">D7-(F7+L7+R7+X7+BG7+AD7+AJ7+AP7+AV7+BB7+BH7+BN7+BT7+BZ7+CF7+CL7+CR7+CX7+DD7+DJ7+DP7+DV7+EB7+EH7+EN7+ET7+EZ7+FF7+FL7+FR7+FX7+GD7+GJ7)</f>
        <v>0</v>
      </c>
      <c r="GQ7" s="20">
        <f t="shared" ref="GQ7:GQ38" si="32">C7-(G7+M7+S7+Y7+BH7+AE7+AK7+AQ7+AW7+BC7+BI7+BO7+BU7+CA7+CG7+CM7+CS7+CY7+DE7+DK7+DQ7+DW7+EC7+EI7+EO7+EU7+FA7+FG7+FM7+FS7+FY7+GE7+GK7)</f>
        <v>0</v>
      </c>
      <c r="GS7" s="20"/>
    </row>
    <row r="8" spans="1:203" x14ac:dyDescent="0.25">
      <c r="A8" s="7">
        <v>42917</v>
      </c>
      <c r="B8" s="3" t="s">
        <v>20</v>
      </c>
      <c r="C8" s="2">
        <v>44.32</v>
      </c>
      <c r="D8" s="2">
        <f>C8+D7</f>
        <v>2998.79</v>
      </c>
      <c r="F8" s="2">
        <f t="shared" ref="F8:F71" si="33">F7+G8</f>
        <v>2998.79</v>
      </c>
      <c r="G8" s="2">
        <f t="shared" ref="G8:G71" si="34">SUM(H8:J8)</f>
        <v>44.32</v>
      </c>
      <c r="J8" s="2">
        <f>ROUND(F7*0.015,2)</f>
        <v>44.32</v>
      </c>
      <c r="L8" s="2">
        <f t="shared" ref="L8:L71" si="35">L7+M8</f>
        <v>0</v>
      </c>
      <c r="M8" s="2">
        <f t="shared" si="0"/>
        <v>0</v>
      </c>
      <c r="X8" s="2">
        <f t="shared" ref="X8:X13" si="36">X7+Y8</f>
        <v>0</v>
      </c>
      <c r="Y8" s="2">
        <f t="shared" si="1"/>
        <v>0</v>
      </c>
      <c r="AD8" s="2">
        <f t="shared" ref="AD8:AD71" si="37">AD7+AE8</f>
        <v>0</v>
      </c>
      <c r="AE8" s="2">
        <f t="shared" si="2"/>
        <v>0</v>
      </c>
      <c r="AJ8" s="2">
        <f t="shared" ref="AJ8:AJ71" si="38">AJ7+AK8</f>
        <v>0</v>
      </c>
      <c r="AK8" s="2">
        <f t="shared" si="3"/>
        <v>0</v>
      </c>
      <c r="AP8" s="2">
        <f t="shared" ref="AP8:AP71" si="39">AP7+AQ8</f>
        <v>0</v>
      </c>
      <c r="AQ8" s="2">
        <f t="shared" si="5"/>
        <v>0</v>
      </c>
      <c r="AV8" s="2">
        <f t="shared" ref="AV8:AV71" si="40">AV7+AW8</f>
        <v>0</v>
      </c>
      <c r="AW8" s="2">
        <f t="shared" si="6"/>
        <v>0</v>
      </c>
      <c r="BB8" s="2">
        <f t="shared" ref="BB8:BB71" si="41">BB7+BC8</f>
        <v>0</v>
      </c>
      <c r="BC8" s="2">
        <f t="shared" si="7"/>
        <v>0</v>
      </c>
      <c r="BH8" s="2">
        <f t="shared" ref="BH8:BH71" si="42">BH7+BI8</f>
        <v>0</v>
      </c>
      <c r="BI8" s="2">
        <f t="shared" si="8"/>
        <v>0</v>
      </c>
      <c r="BN8" s="2">
        <f t="shared" ref="BN8:BN71" si="43">BN7+BO8</f>
        <v>0</v>
      </c>
      <c r="BO8" s="2">
        <f t="shared" si="9"/>
        <v>0</v>
      </c>
      <c r="BT8" s="2">
        <f t="shared" ref="BT8:BT71" si="44">BT7+BU8</f>
        <v>0</v>
      </c>
      <c r="BU8" s="2">
        <f t="shared" si="10"/>
        <v>0</v>
      </c>
      <c r="BZ8" s="2">
        <f t="shared" ref="BZ8:BZ71" si="45">BZ7+CA8</f>
        <v>0</v>
      </c>
      <c r="CA8" s="2">
        <f t="shared" si="11"/>
        <v>0</v>
      </c>
      <c r="CF8" s="2">
        <f t="shared" ref="CF8:CF71" si="46">CF7+CG8</f>
        <v>0</v>
      </c>
      <c r="CG8" s="2">
        <f t="shared" si="12"/>
        <v>0</v>
      </c>
      <c r="CL8" s="2">
        <f t="shared" ref="CL8:CL71" si="47">CL7+CM8</f>
        <v>0</v>
      </c>
      <c r="CM8" s="2">
        <f t="shared" si="13"/>
        <v>0</v>
      </c>
      <c r="CR8" s="2">
        <f t="shared" ref="CR8:CR71" si="48">CR7+CS8</f>
        <v>0</v>
      </c>
      <c r="CS8" s="2">
        <f t="shared" si="14"/>
        <v>0</v>
      </c>
      <c r="CX8" s="2">
        <f t="shared" ref="CX8:CX71" si="49">CX7+CY8</f>
        <v>0</v>
      </c>
      <c r="CY8" s="2">
        <f t="shared" si="15"/>
        <v>0</v>
      </c>
      <c r="DD8" s="2">
        <f t="shared" ref="DD8:DD71" si="50">DD7+DE8</f>
        <v>0</v>
      </c>
      <c r="DE8" s="2">
        <f t="shared" si="16"/>
        <v>0</v>
      </c>
      <c r="DJ8" s="2">
        <f t="shared" ref="DJ8:DJ71" si="51">DJ7+DK8</f>
        <v>0</v>
      </c>
      <c r="DK8" s="2">
        <f t="shared" si="17"/>
        <v>0</v>
      </c>
      <c r="DP8" s="2">
        <f t="shared" ref="DP8:DP71" si="52">DP7+DQ8</f>
        <v>0</v>
      </c>
      <c r="DQ8" s="2">
        <f t="shared" si="18"/>
        <v>0</v>
      </c>
      <c r="DV8" s="2">
        <f t="shared" ref="DV8:DV71" si="53">DV7+DW8</f>
        <v>0</v>
      </c>
      <c r="DW8" s="2">
        <f t="shared" si="19"/>
        <v>0</v>
      </c>
      <c r="EB8" s="2">
        <f t="shared" ref="EB8:EB71" si="54">EB7+EC8</f>
        <v>0</v>
      </c>
      <c r="EC8" s="2">
        <f t="shared" si="20"/>
        <v>0</v>
      </c>
      <c r="EH8" s="2">
        <f t="shared" ref="EH8:EH71" si="55">EH7+EI8</f>
        <v>0</v>
      </c>
      <c r="EI8" s="2">
        <f t="shared" si="21"/>
        <v>0</v>
      </c>
      <c r="EN8" s="2">
        <f t="shared" ref="EN8:EN71" si="56">EN7+EO8</f>
        <v>0</v>
      </c>
      <c r="EO8" s="2">
        <f t="shared" si="22"/>
        <v>0</v>
      </c>
      <c r="ET8" s="2">
        <f t="shared" ref="ET8:ET71" si="57">ET7+EU8</f>
        <v>0</v>
      </c>
      <c r="EU8" s="2">
        <f t="shared" si="23"/>
        <v>0</v>
      </c>
      <c r="EZ8" s="2">
        <f t="shared" ref="EZ8:EZ71" si="58">EZ7+FA8</f>
        <v>0</v>
      </c>
      <c r="FA8" s="2">
        <f t="shared" si="24"/>
        <v>0</v>
      </c>
      <c r="FF8" s="2">
        <f t="shared" ref="FF8:FF71" si="59">FF7+FG8</f>
        <v>0</v>
      </c>
      <c r="FG8" s="2">
        <f t="shared" si="25"/>
        <v>0</v>
      </c>
      <c r="FL8" s="2">
        <f t="shared" ref="FL8:FL71" si="60">FL7+FM8</f>
        <v>0</v>
      </c>
      <c r="FM8" s="2">
        <f t="shared" si="26"/>
        <v>0</v>
      </c>
      <c r="FR8" s="2">
        <f t="shared" ref="FR8:FR71" si="61">FR7+FS8</f>
        <v>0</v>
      </c>
      <c r="FS8" s="2">
        <f t="shared" si="27"/>
        <v>0</v>
      </c>
      <c r="FX8" s="2">
        <f t="shared" ref="FX8:FX71" si="62">FX7+FY8</f>
        <v>0</v>
      </c>
      <c r="FY8" s="2">
        <f t="shared" si="28"/>
        <v>0</v>
      </c>
      <c r="GD8" s="2">
        <f t="shared" ref="GD8:GD71" si="63">GD7+GE8</f>
        <v>0</v>
      </c>
      <c r="GE8" s="2">
        <f t="shared" si="29"/>
        <v>0</v>
      </c>
      <c r="GJ8" s="2">
        <f t="shared" ref="GJ8:GJ71" si="64">GJ7+GK8</f>
        <v>0</v>
      </c>
      <c r="GK8" s="2">
        <f t="shared" si="30"/>
        <v>0</v>
      </c>
      <c r="GP8" s="20">
        <f t="shared" si="31"/>
        <v>0</v>
      </c>
      <c r="GQ8" s="20">
        <f t="shared" si="32"/>
        <v>0</v>
      </c>
      <c r="GS8" s="20"/>
    </row>
    <row r="9" spans="1:203" x14ac:dyDescent="0.25">
      <c r="A9" s="7">
        <v>42948</v>
      </c>
      <c r="B9" s="3" t="s">
        <v>20</v>
      </c>
      <c r="C9" s="2">
        <v>44.32</v>
      </c>
      <c r="D9" s="2">
        <f t="shared" ref="D9:D72" si="65">C9+D8</f>
        <v>3043.11</v>
      </c>
      <c r="F9" s="2">
        <f t="shared" si="33"/>
        <v>3043.11</v>
      </c>
      <c r="G9" s="2">
        <f t="shared" si="34"/>
        <v>44.32</v>
      </c>
      <c r="J9" s="2">
        <f>J8</f>
        <v>44.32</v>
      </c>
      <c r="L9" s="2">
        <f t="shared" si="35"/>
        <v>0</v>
      </c>
      <c r="M9" s="2">
        <f t="shared" si="0"/>
        <v>0</v>
      </c>
      <c r="X9" s="2">
        <f t="shared" si="36"/>
        <v>0</v>
      </c>
      <c r="Y9" s="2">
        <f t="shared" si="1"/>
        <v>0</v>
      </c>
      <c r="AD9" s="2">
        <f t="shared" si="37"/>
        <v>0</v>
      </c>
      <c r="AE9" s="2">
        <f t="shared" si="2"/>
        <v>0</v>
      </c>
      <c r="AJ9" s="2">
        <f t="shared" si="38"/>
        <v>0</v>
      </c>
      <c r="AK9" s="2">
        <f t="shared" si="3"/>
        <v>0</v>
      </c>
      <c r="AP9" s="2">
        <f t="shared" si="39"/>
        <v>0</v>
      </c>
      <c r="AQ9" s="2">
        <f t="shared" si="5"/>
        <v>0</v>
      </c>
      <c r="AV9" s="2">
        <f t="shared" si="40"/>
        <v>0</v>
      </c>
      <c r="AW9" s="2">
        <f t="shared" si="6"/>
        <v>0</v>
      </c>
      <c r="BB9" s="2">
        <f t="shared" si="41"/>
        <v>0</v>
      </c>
      <c r="BC9" s="2">
        <f t="shared" si="7"/>
        <v>0</v>
      </c>
      <c r="BH9" s="2">
        <f t="shared" si="42"/>
        <v>0</v>
      </c>
      <c r="BI9" s="2">
        <f t="shared" si="8"/>
        <v>0</v>
      </c>
      <c r="BN9" s="2">
        <f t="shared" si="43"/>
        <v>0</v>
      </c>
      <c r="BO9" s="2">
        <f t="shared" si="9"/>
        <v>0</v>
      </c>
      <c r="BT9" s="2">
        <f t="shared" si="44"/>
        <v>0</v>
      </c>
      <c r="BU9" s="2">
        <f t="shared" si="10"/>
        <v>0</v>
      </c>
      <c r="BZ9" s="2">
        <f t="shared" si="45"/>
        <v>0</v>
      </c>
      <c r="CA9" s="2">
        <f t="shared" si="11"/>
        <v>0</v>
      </c>
      <c r="CF9" s="2">
        <f t="shared" si="46"/>
        <v>0</v>
      </c>
      <c r="CG9" s="2">
        <f t="shared" si="12"/>
        <v>0</v>
      </c>
      <c r="CL9" s="2">
        <f t="shared" si="47"/>
        <v>0</v>
      </c>
      <c r="CM9" s="2">
        <f t="shared" si="13"/>
        <v>0</v>
      </c>
      <c r="CR9" s="2">
        <f t="shared" si="48"/>
        <v>0</v>
      </c>
      <c r="CS9" s="2">
        <f t="shared" si="14"/>
        <v>0</v>
      </c>
      <c r="CX9" s="2">
        <f t="shared" si="49"/>
        <v>0</v>
      </c>
      <c r="CY9" s="2">
        <f t="shared" si="15"/>
        <v>0</v>
      </c>
      <c r="DD9" s="2">
        <f t="shared" si="50"/>
        <v>0</v>
      </c>
      <c r="DE9" s="2">
        <f t="shared" si="16"/>
        <v>0</v>
      </c>
      <c r="DJ9" s="2">
        <f t="shared" si="51"/>
        <v>0</v>
      </c>
      <c r="DK9" s="2">
        <f t="shared" si="17"/>
        <v>0</v>
      </c>
      <c r="DP9" s="2">
        <f t="shared" si="52"/>
        <v>0</v>
      </c>
      <c r="DQ9" s="2">
        <f t="shared" si="18"/>
        <v>0</v>
      </c>
      <c r="DV9" s="2">
        <f t="shared" si="53"/>
        <v>0</v>
      </c>
      <c r="DW9" s="2">
        <f t="shared" si="19"/>
        <v>0</v>
      </c>
      <c r="EB9" s="2">
        <f t="shared" si="54"/>
        <v>0</v>
      </c>
      <c r="EC9" s="2">
        <f t="shared" si="20"/>
        <v>0</v>
      </c>
      <c r="EH9" s="2">
        <f t="shared" si="55"/>
        <v>0</v>
      </c>
      <c r="EI9" s="2">
        <f t="shared" si="21"/>
        <v>0</v>
      </c>
      <c r="EN9" s="2">
        <f t="shared" si="56"/>
        <v>0</v>
      </c>
      <c r="EO9" s="2">
        <f t="shared" si="22"/>
        <v>0</v>
      </c>
      <c r="ET9" s="2">
        <f t="shared" si="57"/>
        <v>0</v>
      </c>
      <c r="EU9" s="2">
        <f t="shared" si="23"/>
        <v>0</v>
      </c>
      <c r="EZ9" s="2">
        <f t="shared" si="58"/>
        <v>0</v>
      </c>
      <c r="FA9" s="2">
        <f t="shared" si="24"/>
        <v>0</v>
      </c>
      <c r="FF9" s="2">
        <f t="shared" si="59"/>
        <v>0</v>
      </c>
      <c r="FG9" s="2">
        <f t="shared" si="25"/>
        <v>0</v>
      </c>
      <c r="FL9" s="2">
        <f t="shared" si="60"/>
        <v>0</v>
      </c>
      <c r="FM9" s="2">
        <f t="shared" si="26"/>
        <v>0</v>
      </c>
      <c r="FR9" s="2">
        <f t="shared" si="61"/>
        <v>0</v>
      </c>
      <c r="FS9" s="2">
        <f t="shared" si="27"/>
        <v>0</v>
      </c>
      <c r="FX9" s="2">
        <f t="shared" si="62"/>
        <v>0</v>
      </c>
      <c r="FY9" s="2">
        <f t="shared" si="28"/>
        <v>0</v>
      </c>
      <c r="GD9" s="2">
        <f t="shared" si="63"/>
        <v>0</v>
      </c>
      <c r="GE9" s="2">
        <f t="shared" si="29"/>
        <v>0</v>
      </c>
      <c r="GJ9" s="2">
        <f t="shared" si="64"/>
        <v>0</v>
      </c>
      <c r="GK9" s="2">
        <f t="shared" si="30"/>
        <v>0</v>
      </c>
      <c r="GP9" s="20">
        <f t="shared" si="31"/>
        <v>0</v>
      </c>
      <c r="GQ9" s="20">
        <f t="shared" si="32"/>
        <v>0</v>
      </c>
      <c r="GS9" s="20"/>
    </row>
    <row r="10" spans="1:203" x14ac:dyDescent="0.25">
      <c r="A10" s="7">
        <v>42979</v>
      </c>
      <c r="B10" s="3" t="s">
        <v>20</v>
      </c>
      <c r="C10" s="2">
        <v>44.32</v>
      </c>
      <c r="D10" s="2">
        <f t="shared" si="65"/>
        <v>3087.4300000000003</v>
      </c>
      <c r="F10" s="2">
        <f t="shared" si="33"/>
        <v>3087.4300000000003</v>
      </c>
      <c r="G10" s="2">
        <f t="shared" si="34"/>
        <v>44.32</v>
      </c>
      <c r="J10" s="2">
        <f t="shared" ref="J10:J13" si="66">J9</f>
        <v>44.32</v>
      </c>
      <c r="L10" s="2">
        <f t="shared" si="35"/>
        <v>0</v>
      </c>
      <c r="M10" s="2">
        <f t="shared" si="0"/>
        <v>0</v>
      </c>
      <c r="X10" s="2">
        <f t="shared" si="36"/>
        <v>0</v>
      </c>
      <c r="Y10" s="2">
        <f t="shared" si="1"/>
        <v>0</v>
      </c>
      <c r="AD10" s="2">
        <f t="shared" si="37"/>
        <v>0</v>
      </c>
      <c r="AE10" s="2">
        <f t="shared" si="2"/>
        <v>0</v>
      </c>
      <c r="AJ10" s="2">
        <f t="shared" si="38"/>
        <v>0</v>
      </c>
      <c r="AK10" s="2">
        <f t="shared" si="3"/>
        <v>0</v>
      </c>
      <c r="AP10" s="2">
        <f t="shared" si="39"/>
        <v>0</v>
      </c>
      <c r="AQ10" s="2">
        <f t="shared" si="5"/>
        <v>0</v>
      </c>
      <c r="AV10" s="2">
        <f t="shared" si="40"/>
        <v>0</v>
      </c>
      <c r="AW10" s="2">
        <f t="shared" si="6"/>
        <v>0</v>
      </c>
      <c r="BB10" s="2">
        <f t="shared" si="41"/>
        <v>0</v>
      </c>
      <c r="BC10" s="2">
        <f t="shared" si="7"/>
        <v>0</v>
      </c>
      <c r="BH10" s="2">
        <f t="shared" si="42"/>
        <v>0</v>
      </c>
      <c r="BI10" s="2">
        <f t="shared" si="8"/>
        <v>0</v>
      </c>
      <c r="BN10" s="2">
        <f t="shared" si="43"/>
        <v>0</v>
      </c>
      <c r="BO10" s="2">
        <f t="shared" si="9"/>
        <v>0</v>
      </c>
      <c r="BT10" s="2">
        <f t="shared" si="44"/>
        <v>0</v>
      </c>
      <c r="BU10" s="2">
        <f t="shared" si="10"/>
        <v>0</v>
      </c>
      <c r="BZ10" s="2">
        <f t="shared" si="45"/>
        <v>0</v>
      </c>
      <c r="CA10" s="2">
        <f t="shared" si="11"/>
        <v>0</v>
      </c>
      <c r="CF10" s="2">
        <f t="shared" si="46"/>
        <v>0</v>
      </c>
      <c r="CG10" s="2">
        <f t="shared" si="12"/>
        <v>0</v>
      </c>
      <c r="CL10" s="2">
        <f t="shared" si="47"/>
        <v>0</v>
      </c>
      <c r="CM10" s="2">
        <f t="shared" si="13"/>
        <v>0</v>
      </c>
      <c r="CR10" s="2">
        <f t="shared" si="48"/>
        <v>0</v>
      </c>
      <c r="CS10" s="2">
        <f t="shared" si="14"/>
        <v>0</v>
      </c>
      <c r="CX10" s="2">
        <f t="shared" si="49"/>
        <v>0</v>
      </c>
      <c r="CY10" s="2">
        <f t="shared" si="15"/>
        <v>0</v>
      </c>
      <c r="DD10" s="2">
        <f t="shared" si="50"/>
        <v>0</v>
      </c>
      <c r="DE10" s="2">
        <f t="shared" si="16"/>
        <v>0</v>
      </c>
      <c r="DJ10" s="2">
        <f t="shared" si="51"/>
        <v>0</v>
      </c>
      <c r="DK10" s="2">
        <f t="shared" si="17"/>
        <v>0</v>
      </c>
      <c r="DP10" s="2">
        <f t="shared" si="52"/>
        <v>0</v>
      </c>
      <c r="DQ10" s="2">
        <f t="shared" si="18"/>
        <v>0</v>
      </c>
      <c r="DV10" s="2">
        <f t="shared" si="53"/>
        <v>0</v>
      </c>
      <c r="DW10" s="2">
        <f t="shared" si="19"/>
        <v>0</v>
      </c>
      <c r="EB10" s="2">
        <f t="shared" si="54"/>
        <v>0</v>
      </c>
      <c r="EC10" s="2">
        <f t="shared" si="20"/>
        <v>0</v>
      </c>
      <c r="EH10" s="2">
        <f t="shared" si="55"/>
        <v>0</v>
      </c>
      <c r="EI10" s="2">
        <f t="shared" si="21"/>
        <v>0</v>
      </c>
      <c r="EN10" s="2">
        <f t="shared" si="56"/>
        <v>0</v>
      </c>
      <c r="EO10" s="2">
        <f t="shared" si="22"/>
        <v>0</v>
      </c>
      <c r="ET10" s="2">
        <f t="shared" si="57"/>
        <v>0</v>
      </c>
      <c r="EU10" s="2">
        <f t="shared" si="23"/>
        <v>0</v>
      </c>
      <c r="EZ10" s="2">
        <f t="shared" si="58"/>
        <v>0</v>
      </c>
      <c r="FA10" s="2">
        <f t="shared" si="24"/>
        <v>0</v>
      </c>
      <c r="FF10" s="2">
        <f t="shared" si="59"/>
        <v>0</v>
      </c>
      <c r="FG10" s="2">
        <f t="shared" si="25"/>
        <v>0</v>
      </c>
      <c r="FL10" s="2">
        <f t="shared" si="60"/>
        <v>0</v>
      </c>
      <c r="FM10" s="2">
        <f t="shared" si="26"/>
        <v>0</v>
      </c>
      <c r="FR10" s="2">
        <f t="shared" si="61"/>
        <v>0</v>
      </c>
      <c r="FS10" s="2">
        <f t="shared" si="27"/>
        <v>0</v>
      </c>
      <c r="FX10" s="2">
        <f t="shared" si="62"/>
        <v>0</v>
      </c>
      <c r="FY10" s="2">
        <f t="shared" si="28"/>
        <v>0</v>
      </c>
      <c r="GD10" s="2">
        <f t="shared" si="63"/>
        <v>0</v>
      </c>
      <c r="GE10" s="2">
        <f t="shared" si="29"/>
        <v>0</v>
      </c>
      <c r="GJ10" s="2">
        <f t="shared" si="64"/>
        <v>0</v>
      </c>
      <c r="GK10" s="2">
        <f t="shared" si="30"/>
        <v>0</v>
      </c>
      <c r="GP10" s="20">
        <f t="shared" si="31"/>
        <v>0</v>
      </c>
      <c r="GQ10" s="20">
        <f t="shared" si="32"/>
        <v>0</v>
      </c>
      <c r="GS10" s="20"/>
    </row>
    <row r="11" spans="1:203" x14ac:dyDescent="0.25">
      <c r="A11" s="7">
        <v>43009</v>
      </c>
      <c r="B11" s="3" t="s">
        <v>20</v>
      </c>
      <c r="C11" s="2">
        <v>44.32</v>
      </c>
      <c r="D11" s="2">
        <f t="shared" si="65"/>
        <v>3131.7500000000005</v>
      </c>
      <c r="F11" s="2">
        <f t="shared" si="33"/>
        <v>3131.7500000000005</v>
      </c>
      <c r="G11" s="2">
        <f t="shared" si="34"/>
        <v>44.32</v>
      </c>
      <c r="J11" s="2">
        <f t="shared" si="66"/>
        <v>44.32</v>
      </c>
      <c r="L11" s="2">
        <f t="shared" si="35"/>
        <v>0</v>
      </c>
      <c r="M11" s="2">
        <f t="shared" si="0"/>
        <v>0</v>
      </c>
      <c r="R11" s="2">
        <f>R7+S11</f>
        <v>0</v>
      </c>
      <c r="S11" s="2">
        <f t="shared" ref="S11:S18" si="67">SUM(T11:V11)</f>
        <v>0</v>
      </c>
      <c r="X11" s="2">
        <f t="shared" si="36"/>
        <v>0</v>
      </c>
      <c r="Y11" s="2">
        <f t="shared" si="1"/>
        <v>0</v>
      </c>
      <c r="AD11" s="2">
        <f t="shared" si="37"/>
        <v>0</v>
      </c>
      <c r="AE11" s="2">
        <f t="shared" si="2"/>
        <v>0</v>
      </c>
      <c r="AJ11" s="2">
        <f t="shared" si="38"/>
        <v>0</v>
      </c>
      <c r="AK11" s="2">
        <f t="shared" si="3"/>
        <v>0</v>
      </c>
      <c r="AP11" s="2">
        <f t="shared" si="39"/>
        <v>0</v>
      </c>
      <c r="AQ11" s="2">
        <f t="shared" si="5"/>
        <v>0</v>
      </c>
      <c r="AV11" s="2">
        <f t="shared" si="40"/>
        <v>0</v>
      </c>
      <c r="AW11" s="2">
        <f t="shared" si="6"/>
        <v>0</v>
      </c>
      <c r="BB11" s="2">
        <f t="shared" si="41"/>
        <v>0</v>
      </c>
      <c r="BC11" s="2">
        <f t="shared" si="7"/>
        <v>0</v>
      </c>
      <c r="BH11" s="2">
        <f t="shared" si="42"/>
        <v>0</v>
      </c>
      <c r="BI11" s="2">
        <f t="shared" si="8"/>
        <v>0</v>
      </c>
      <c r="BN11" s="2">
        <f t="shared" si="43"/>
        <v>0</v>
      </c>
      <c r="BO11" s="2">
        <f t="shared" si="9"/>
        <v>0</v>
      </c>
      <c r="BT11" s="2">
        <f t="shared" si="44"/>
        <v>0</v>
      </c>
      <c r="BU11" s="2">
        <f t="shared" si="10"/>
        <v>0</v>
      </c>
      <c r="BZ11" s="2">
        <f t="shared" si="45"/>
        <v>0</v>
      </c>
      <c r="CA11" s="2">
        <f t="shared" si="11"/>
        <v>0</v>
      </c>
      <c r="CF11" s="2">
        <f t="shared" si="46"/>
        <v>0</v>
      </c>
      <c r="CG11" s="2">
        <f t="shared" si="12"/>
        <v>0</v>
      </c>
      <c r="CL11" s="2">
        <f t="shared" si="47"/>
        <v>0</v>
      </c>
      <c r="CM11" s="2">
        <f t="shared" si="13"/>
        <v>0</v>
      </c>
      <c r="CR11" s="2">
        <f t="shared" si="48"/>
        <v>0</v>
      </c>
      <c r="CS11" s="2">
        <f t="shared" si="14"/>
        <v>0</v>
      </c>
      <c r="CX11" s="2">
        <f t="shared" si="49"/>
        <v>0</v>
      </c>
      <c r="CY11" s="2">
        <f t="shared" si="15"/>
        <v>0</v>
      </c>
      <c r="DD11" s="2">
        <f t="shared" si="50"/>
        <v>0</v>
      </c>
      <c r="DE11" s="2">
        <f t="shared" si="16"/>
        <v>0</v>
      </c>
      <c r="DJ11" s="2">
        <f t="shared" si="51"/>
        <v>0</v>
      </c>
      <c r="DK11" s="2">
        <f t="shared" si="17"/>
        <v>0</v>
      </c>
      <c r="DP11" s="2">
        <f t="shared" si="52"/>
        <v>0</v>
      </c>
      <c r="DQ11" s="2">
        <f t="shared" si="18"/>
        <v>0</v>
      </c>
      <c r="DV11" s="2">
        <f t="shared" si="53"/>
        <v>0</v>
      </c>
      <c r="DW11" s="2">
        <f t="shared" si="19"/>
        <v>0</v>
      </c>
      <c r="EB11" s="2">
        <f t="shared" si="54"/>
        <v>0</v>
      </c>
      <c r="EC11" s="2">
        <f t="shared" si="20"/>
        <v>0</v>
      </c>
      <c r="EH11" s="2">
        <f t="shared" si="55"/>
        <v>0</v>
      </c>
      <c r="EI11" s="2">
        <f t="shared" si="21"/>
        <v>0</v>
      </c>
      <c r="EN11" s="2">
        <f t="shared" si="56"/>
        <v>0</v>
      </c>
      <c r="EO11" s="2">
        <f t="shared" si="22"/>
        <v>0</v>
      </c>
      <c r="ET11" s="2">
        <f t="shared" si="57"/>
        <v>0</v>
      </c>
      <c r="EU11" s="2">
        <f t="shared" si="23"/>
        <v>0</v>
      </c>
      <c r="EZ11" s="2">
        <f t="shared" si="58"/>
        <v>0</v>
      </c>
      <c r="FA11" s="2">
        <f t="shared" si="24"/>
        <v>0</v>
      </c>
      <c r="FF11" s="2">
        <f t="shared" si="59"/>
        <v>0</v>
      </c>
      <c r="FG11" s="2">
        <f t="shared" si="25"/>
        <v>0</v>
      </c>
      <c r="FL11" s="2">
        <f t="shared" si="60"/>
        <v>0</v>
      </c>
      <c r="FM11" s="2">
        <f t="shared" si="26"/>
        <v>0</v>
      </c>
      <c r="FR11" s="2">
        <f t="shared" si="61"/>
        <v>0</v>
      </c>
      <c r="FS11" s="2">
        <f t="shared" si="27"/>
        <v>0</v>
      </c>
      <c r="FX11" s="2">
        <f t="shared" si="62"/>
        <v>0</v>
      </c>
      <c r="FY11" s="2">
        <f t="shared" si="28"/>
        <v>0</v>
      </c>
      <c r="GD11" s="2">
        <f t="shared" si="63"/>
        <v>0</v>
      </c>
      <c r="GE11" s="2">
        <f t="shared" si="29"/>
        <v>0</v>
      </c>
      <c r="GJ11" s="2">
        <f t="shared" si="64"/>
        <v>0</v>
      </c>
      <c r="GK11" s="2">
        <f t="shared" si="30"/>
        <v>0</v>
      </c>
      <c r="GP11" s="20">
        <f t="shared" si="31"/>
        <v>0</v>
      </c>
      <c r="GQ11" s="20">
        <f t="shared" si="32"/>
        <v>0</v>
      </c>
      <c r="GS11" s="20"/>
    </row>
    <row r="12" spans="1:203" x14ac:dyDescent="0.25">
      <c r="A12" s="7">
        <v>43040</v>
      </c>
      <c r="B12" s="3" t="s">
        <v>20</v>
      </c>
      <c r="C12" s="2">
        <v>44.32</v>
      </c>
      <c r="D12" s="2">
        <f t="shared" si="65"/>
        <v>3176.0700000000006</v>
      </c>
      <c r="F12" s="2">
        <f t="shared" si="33"/>
        <v>3176.0700000000006</v>
      </c>
      <c r="G12" s="2">
        <f t="shared" si="34"/>
        <v>44.32</v>
      </c>
      <c r="J12" s="2">
        <f t="shared" si="66"/>
        <v>44.32</v>
      </c>
      <c r="L12" s="2">
        <f t="shared" si="35"/>
        <v>0</v>
      </c>
      <c r="M12" s="2">
        <f t="shared" si="0"/>
        <v>0</v>
      </c>
      <c r="R12" s="2">
        <f t="shared" ref="R12:R75" si="68">R11+S12</f>
        <v>0</v>
      </c>
      <c r="S12" s="2">
        <f t="shared" si="67"/>
        <v>0</v>
      </c>
      <c r="X12" s="2">
        <f t="shared" si="36"/>
        <v>0</v>
      </c>
      <c r="Y12" s="2">
        <f t="shared" si="1"/>
        <v>0</v>
      </c>
      <c r="AD12" s="2">
        <f t="shared" si="37"/>
        <v>0</v>
      </c>
      <c r="AE12" s="2">
        <f t="shared" si="2"/>
        <v>0</v>
      </c>
      <c r="AJ12" s="2">
        <f t="shared" si="38"/>
        <v>0</v>
      </c>
      <c r="AK12" s="2">
        <f t="shared" si="3"/>
        <v>0</v>
      </c>
      <c r="AP12" s="2">
        <f t="shared" si="39"/>
        <v>0</v>
      </c>
      <c r="AQ12" s="2">
        <f t="shared" si="5"/>
        <v>0</v>
      </c>
      <c r="AV12" s="2">
        <f t="shared" si="40"/>
        <v>0</v>
      </c>
      <c r="AW12" s="2">
        <f t="shared" si="6"/>
        <v>0</v>
      </c>
      <c r="BB12" s="2">
        <f t="shared" si="41"/>
        <v>0</v>
      </c>
      <c r="BC12" s="2">
        <f t="shared" si="7"/>
        <v>0</v>
      </c>
      <c r="BH12" s="2">
        <f t="shared" si="42"/>
        <v>0</v>
      </c>
      <c r="BI12" s="2">
        <f t="shared" si="8"/>
        <v>0</v>
      </c>
      <c r="BN12" s="2">
        <f t="shared" si="43"/>
        <v>0</v>
      </c>
      <c r="BO12" s="2">
        <f t="shared" si="9"/>
        <v>0</v>
      </c>
      <c r="BT12" s="2">
        <f t="shared" si="44"/>
        <v>0</v>
      </c>
      <c r="BU12" s="2">
        <f t="shared" si="10"/>
        <v>0</v>
      </c>
      <c r="BZ12" s="2">
        <f t="shared" si="45"/>
        <v>0</v>
      </c>
      <c r="CA12" s="2">
        <f t="shared" si="11"/>
        <v>0</v>
      </c>
      <c r="CF12" s="2">
        <f t="shared" si="46"/>
        <v>0</v>
      </c>
      <c r="CG12" s="2">
        <f t="shared" si="12"/>
        <v>0</v>
      </c>
      <c r="CL12" s="2">
        <f t="shared" si="47"/>
        <v>0</v>
      </c>
      <c r="CM12" s="2">
        <f t="shared" si="13"/>
        <v>0</v>
      </c>
      <c r="CR12" s="2">
        <f t="shared" si="48"/>
        <v>0</v>
      </c>
      <c r="CS12" s="2">
        <f t="shared" si="14"/>
        <v>0</v>
      </c>
      <c r="CX12" s="2">
        <f t="shared" si="49"/>
        <v>0</v>
      </c>
      <c r="CY12" s="2">
        <f t="shared" si="15"/>
        <v>0</v>
      </c>
      <c r="DD12" s="2">
        <f t="shared" si="50"/>
        <v>0</v>
      </c>
      <c r="DE12" s="2">
        <f t="shared" si="16"/>
        <v>0</v>
      </c>
      <c r="DJ12" s="2">
        <f t="shared" si="51"/>
        <v>0</v>
      </c>
      <c r="DK12" s="2">
        <f t="shared" si="17"/>
        <v>0</v>
      </c>
      <c r="DP12" s="2">
        <f t="shared" si="52"/>
        <v>0</v>
      </c>
      <c r="DQ12" s="2">
        <f t="shared" si="18"/>
        <v>0</v>
      </c>
      <c r="DV12" s="2">
        <f t="shared" si="53"/>
        <v>0</v>
      </c>
      <c r="DW12" s="2">
        <f t="shared" si="19"/>
        <v>0</v>
      </c>
      <c r="EB12" s="2">
        <f t="shared" si="54"/>
        <v>0</v>
      </c>
      <c r="EC12" s="2">
        <f t="shared" si="20"/>
        <v>0</v>
      </c>
      <c r="EH12" s="2">
        <f t="shared" si="55"/>
        <v>0</v>
      </c>
      <c r="EI12" s="2">
        <f t="shared" si="21"/>
        <v>0</v>
      </c>
      <c r="EN12" s="2">
        <f t="shared" si="56"/>
        <v>0</v>
      </c>
      <c r="EO12" s="2">
        <f t="shared" si="22"/>
        <v>0</v>
      </c>
      <c r="ET12" s="2">
        <f t="shared" si="57"/>
        <v>0</v>
      </c>
      <c r="EU12" s="2">
        <f t="shared" si="23"/>
        <v>0</v>
      </c>
      <c r="EZ12" s="2">
        <f t="shared" si="58"/>
        <v>0</v>
      </c>
      <c r="FA12" s="2">
        <f t="shared" si="24"/>
        <v>0</v>
      </c>
      <c r="FF12" s="2">
        <f t="shared" si="59"/>
        <v>0</v>
      </c>
      <c r="FG12" s="2">
        <f t="shared" si="25"/>
        <v>0</v>
      </c>
      <c r="FL12" s="2">
        <f t="shared" si="60"/>
        <v>0</v>
      </c>
      <c r="FM12" s="2">
        <f t="shared" si="26"/>
        <v>0</v>
      </c>
      <c r="FR12" s="2">
        <f t="shared" si="61"/>
        <v>0</v>
      </c>
      <c r="FS12" s="2">
        <f t="shared" si="27"/>
        <v>0</v>
      </c>
      <c r="FX12" s="2">
        <f t="shared" si="62"/>
        <v>0</v>
      </c>
      <c r="FY12" s="2">
        <f t="shared" si="28"/>
        <v>0</v>
      </c>
      <c r="GD12" s="2">
        <f t="shared" si="63"/>
        <v>0</v>
      </c>
      <c r="GE12" s="2">
        <f t="shared" si="29"/>
        <v>0</v>
      </c>
      <c r="GJ12" s="2">
        <f t="shared" si="64"/>
        <v>0</v>
      </c>
      <c r="GK12" s="2">
        <f t="shared" si="30"/>
        <v>0</v>
      </c>
      <c r="GP12" s="20">
        <f t="shared" si="31"/>
        <v>0</v>
      </c>
      <c r="GQ12" s="20">
        <f t="shared" si="32"/>
        <v>0</v>
      </c>
      <c r="GS12" s="20"/>
    </row>
    <row r="13" spans="1:203" x14ac:dyDescent="0.25">
      <c r="A13" s="7">
        <v>43070</v>
      </c>
      <c r="B13" s="3" t="s">
        <v>20</v>
      </c>
      <c r="C13" s="2">
        <v>44.32</v>
      </c>
      <c r="D13" s="2">
        <f t="shared" si="65"/>
        <v>3220.3900000000008</v>
      </c>
      <c r="F13" s="2">
        <f t="shared" si="33"/>
        <v>3220.3900000000008</v>
      </c>
      <c r="G13" s="2">
        <f t="shared" si="34"/>
        <v>44.32</v>
      </c>
      <c r="J13" s="2">
        <f t="shared" si="66"/>
        <v>44.32</v>
      </c>
      <c r="L13" s="2">
        <f t="shared" si="35"/>
        <v>0</v>
      </c>
      <c r="M13" s="2">
        <f t="shared" si="0"/>
        <v>0</v>
      </c>
      <c r="S13" s="2">
        <f t="shared" si="67"/>
        <v>0</v>
      </c>
      <c r="X13" s="2">
        <f t="shared" si="36"/>
        <v>0</v>
      </c>
      <c r="Y13" s="2">
        <f t="shared" si="1"/>
        <v>0</v>
      </c>
      <c r="AD13" s="2">
        <f t="shared" si="37"/>
        <v>0</v>
      </c>
      <c r="AE13" s="2">
        <f t="shared" si="2"/>
        <v>0</v>
      </c>
      <c r="AJ13" s="2">
        <f t="shared" si="38"/>
        <v>0</v>
      </c>
      <c r="AK13" s="2">
        <f t="shared" si="3"/>
        <v>0</v>
      </c>
      <c r="AP13" s="2">
        <f t="shared" si="39"/>
        <v>0</v>
      </c>
      <c r="AQ13" s="2">
        <f t="shared" si="5"/>
        <v>0</v>
      </c>
      <c r="AV13" s="2">
        <f t="shared" si="40"/>
        <v>0</v>
      </c>
      <c r="AW13" s="2">
        <f t="shared" si="6"/>
        <v>0</v>
      </c>
      <c r="BB13" s="2">
        <f t="shared" si="41"/>
        <v>0</v>
      </c>
      <c r="BC13" s="2">
        <f t="shared" si="7"/>
        <v>0</v>
      </c>
      <c r="BH13" s="2">
        <f t="shared" si="42"/>
        <v>0</v>
      </c>
      <c r="BI13" s="2">
        <f t="shared" si="8"/>
        <v>0</v>
      </c>
      <c r="BN13" s="2">
        <f t="shared" si="43"/>
        <v>0</v>
      </c>
      <c r="BO13" s="2">
        <f t="shared" si="9"/>
        <v>0</v>
      </c>
      <c r="BT13" s="2">
        <f t="shared" si="44"/>
        <v>0</v>
      </c>
      <c r="BU13" s="2">
        <f t="shared" si="10"/>
        <v>0</v>
      </c>
      <c r="BZ13" s="2">
        <f t="shared" si="45"/>
        <v>0</v>
      </c>
      <c r="CA13" s="2">
        <f t="shared" si="11"/>
        <v>0</v>
      </c>
      <c r="CF13" s="2">
        <f t="shared" si="46"/>
        <v>0</v>
      </c>
      <c r="CG13" s="2">
        <f t="shared" si="12"/>
        <v>0</v>
      </c>
      <c r="CL13" s="2">
        <f t="shared" si="47"/>
        <v>0</v>
      </c>
      <c r="CM13" s="2">
        <f t="shared" si="13"/>
        <v>0</v>
      </c>
      <c r="CR13" s="2">
        <f t="shared" si="48"/>
        <v>0</v>
      </c>
      <c r="CS13" s="2">
        <f t="shared" si="14"/>
        <v>0</v>
      </c>
      <c r="CX13" s="2">
        <f t="shared" si="49"/>
        <v>0</v>
      </c>
      <c r="CY13" s="2">
        <f t="shared" si="15"/>
        <v>0</v>
      </c>
      <c r="DD13" s="2">
        <f t="shared" si="50"/>
        <v>0</v>
      </c>
      <c r="DE13" s="2">
        <f t="shared" si="16"/>
        <v>0</v>
      </c>
      <c r="DJ13" s="2">
        <f t="shared" si="51"/>
        <v>0</v>
      </c>
      <c r="DK13" s="2">
        <f t="shared" si="17"/>
        <v>0</v>
      </c>
      <c r="DP13" s="2">
        <f t="shared" si="52"/>
        <v>0</v>
      </c>
      <c r="DQ13" s="2">
        <f t="shared" si="18"/>
        <v>0</v>
      </c>
      <c r="DV13" s="2">
        <f t="shared" si="53"/>
        <v>0</v>
      </c>
      <c r="DW13" s="2">
        <f t="shared" si="19"/>
        <v>0</v>
      </c>
      <c r="EB13" s="2">
        <f t="shared" si="54"/>
        <v>0</v>
      </c>
      <c r="EC13" s="2">
        <f t="shared" si="20"/>
        <v>0</v>
      </c>
      <c r="EH13" s="2">
        <f t="shared" si="55"/>
        <v>0</v>
      </c>
      <c r="EI13" s="2">
        <f t="shared" si="21"/>
        <v>0</v>
      </c>
      <c r="EN13" s="2">
        <f t="shared" si="56"/>
        <v>0</v>
      </c>
      <c r="EO13" s="2">
        <f t="shared" si="22"/>
        <v>0</v>
      </c>
      <c r="ET13" s="2">
        <f t="shared" si="57"/>
        <v>0</v>
      </c>
      <c r="EU13" s="2">
        <f t="shared" si="23"/>
        <v>0</v>
      </c>
      <c r="EZ13" s="2">
        <f t="shared" si="58"/>
        <v>0</v>
      </c>
      <c r="FA13" s="2">
        <f t="shared" si="24"/>
        <v>0</v>
      </c>
      <c r="FF13" s="2">
        <f t="shared" si="59"/>
        <v>0</v>
      </c>
      <c r="FG13" s="2">
        <f t="shared" si="25"/>
        <v>0</v>
      </c>
      <c r="FL13" s="2">
        <f t="shared" si="60"/>
        <v>0</v>
      </c>
      <c r="FM13" s="2">
        <f t="shared" si="26"/>
        <v>0</v>
      </c>
      <c r="FR13" s="2">
        <f t="shared" si="61"/>
        <v>0</v>
      </c>
      <c r="FS13" s="2">
        <f t="shared" si="27"/>
        <v>0</v>
      </c>
      <c r="FX13" s="2">
        <f t="shared" si="62"/>
        <v>0</v>
      </c>
      <c r="FY13" s="2">
        <f t="shared" si="28"/>
        <v>0</v>
      </c>
      <c r="GD13" s="2">
        <f t="shared" si="63"/>
        <v>0</v>
      </c>
      <c r="GE13" s="2">
        <f t="shared" si="29"/>
        <v>0</v>
      </c>
      <c r="GJ13" s="2">
        <f t="shared" si="64"/>
        <v>0</v>
      </c>
      <c r="GK13" s="2">
        <f t="shared" si="30"/>
        <v>0</v>
      </c>
      <c r="GP13" s="20">
        <f t="shared" si="31"/>
        <v>0</v>
      </c>
      <c r="GQ13" s="20">
        <f t="shared" si="32"/>
        <v>0</v>
      </c>
      <c r="GS13" s="20"/>
    </row>
    <row r="14" spans="1:203" x14ac:dyDescent="0.25">
      <c r="A14" s="7">
        <v>43101</v>
      </c>
      <c r="B14" s="3" t="s">
        <v>20</v>
      </c>
      <c r="C14" s="2">
        <v>44.3</v>
      </c>
      <c r="D14" s="2">
        <f t="shared" si="65"/>
        <v>3264.690000000001</v>
      </c>
      <c r="F14" s="2">
        <f t="shared" si="33"/>
        <v>3264.690000000001</v>
      </c>
      <c r="G14" s="2">
        <f t="shared" si="34"/>
        <v>44.3</v>
      </c>
      <c r="J14" s="2">
        <f>J13-0.02</f>
        <v>44.3</v>
      </c>
      <c r="L14" s="2">
        <f t="shared" si="35"/>
        <v>0</v>
      </c>
      <c r="M14" s="2">
        <f t="shared" si="0"/>
        <v>0</v>
      </c>
      <c r="R14" s="2">
        <f t="shared" si="68"/>
        <v>0</v>
      </c>
      <c r="S14" s="2">
        <f t="shared" si="67"/>
        <v>0</v>
      </c>
      <c r="AD14" s="2">
        <f t="shared" si="37"/>
        <v>0</v>
      </c>
      <c r="AE14" s="2">
        <f t="shared" si="2"/>
        <v>0</v>
      </c>
      <c r="AJ14" s="2">
        <f t="shared" si="38"/>
        <v>0</v>
      </c>
      <c r="AK14" s="2">
        <f t="shared" si="3"/>
        <v>0</v>
      </c>
      <c r="AP14" s="2">
        <f t="shared" si="39"/>
        <v>0</v>
      </c>
      <c r="AQ14" s="2">
        <f t="shared" si="5"/>
        <v>0</v>
      </c>
      <c r="AV14" s="2">
        <f t="shared" si="40"/>
        <v>0</v>
      </c>
      <c r="AW14" s="2">
        <f t="shared" si="6"/>
        <v>0</v>
      </c>
      <c r="BB14" s="2">
        <f t="shared" si="41"/>
        <v>0</v>
      </c>
      <c r="BC14" s="2">
        <f t="shared" si="7"/>
        <v>0</v>
      </c>
      <c r="BH14" s="2">
        <f t="shared" si="42"/>
        <v>0</v>
      </c>
      <c r="BI14" s="2">
        <f t="shared" si="8"/>
        <v>0</v>
      </c>
      <c r="BN14" s="2">
        <f t="shared" si="43"/>
        <v>0</v>
      </c>
      <c r="BO14" s="2">
        <f t="shared" si="9"/>
        <v>0</v>
      </c>
      <c r="BT14" s="2">
        <f t="shared" si="44"/>
        <v>0</v>
      </c>
      <c r="BU14" s="2">
        <f t="shared" si="10"/>
        <v>0</v>
      </c>
      <c r="BZ14" s="2">
        <f t="shared" si="45"/>
        <v>0</v>
      </c>
      <c r="CA14" s="2">
        <f t="shared" si="11"/>
        <v>0</v>
      </c>
      <c r="CF14" s="2">
        <f t="shared" si="46"/>
        <v>0</v>
      </c>
      <c r="CG14" s="2">
        <f t="shared" si="12"/>
        <v>0</v>
      </c>
      <c r="CL14" s="2">
        <f t="shared" si="47"/>
        <v>0</v>
      </c>
      <c r="CM14" s="2">
        <f t="shared" si="13"/>
        <v>0</v>
      </c>
      <c r="CR14" s="2">
        <f t="shared" si="48"/>
        <v>0</v>
      </c>
      <c r="CS14" s="2">
        <f t="shared" si="14"/>
        <v>0</v>
      </c>
      <c r="CX14" s="2">
        <f t="shared" si="49"/>
        <v>0</v>
      </c>
      <c r="CY14" s="2">
        <f t="shared" si="15"/>
        <v>0</v>
      </c>
      <c r="DD14" s="2">
        <f t="shared" si="50"/>
        <v>0</v>
      </c>
      <c r="DE14" s="2">
        <f t="shared" si="16"/>
        <v>0</v>
      </c>
      <c r="DJ14" s="2">
        <f t="shared" si="51"/>
        <v>0</v>
      </c>
      <c r="DK14" s="2">
        <f t="shared" si="17"/>
        <v>0</v>
      </c>
      <c r="DP14" s="2">
        <f t="shared" si="52"/>
        <v>0</v>
      </c>
      <c r="DQ14" s="2">
        <f t="shared" si="18"/>
        <v>0</v>
      </c>
      <c r="DV14" s="2">
        <f t="shared" si="53"/>
        <v>0</v>
      </c>
      <c r="DW14" s="2">
        <f t="shared" si="19"/>
        <v>0</v>
      </c>
      <c r="EB14" s="2">
        <f t="shared" si="54"/>
        <v>0</v>
      </c>
      <c r="EC14" s="2">
        <f t="shared" si="20"/>
        <v>0</v>
      </c>
      <c r="EH14" s="2">
        <f t="shared" si="55"/>
        <v>0</v>
      </c>
      <c r="EI14" s="2">
        <f t="shared" si="21"/>
        <v>0</v>
      </c>
      <c r="EN14" s="2">
        <f t="shared" si="56"/>
        <v>0</v>
      </c>
      <c r="EO14" s="2">
        <f t="shared" si="22"/>
        <v>0</v>
      </c>
      <c r="ET14" s="2">
        <f t="shared" si="57"/>
        <v>0</v>
      </c>
      <c r="EU14" s="2">
        <f t="shared" si="23"/>
        <v>0</v>
      </c>
      <c r="EZ14" s="2">
        <f t="shared" si="58"/>
        <v>0</v>
      </c>
      <c r="FA14" s="2">
        <f t="shared" si="24"/>
        <v>0</v>
      </c>
      <c r="FF14" s="2">
        <f t="shared" si="59"/>
        <v>0</v>
      </c>
      <c r="FG14" s="2">
        <f t="shared" si="25"/>
        <v>0</v>
      </c>
      <c r="FL14" s="2">
        <f t="shared" si="60"/>
        <v>0</v>
      </c>
      <c r="FM14" s="2">
        <f t="shared" si="26"/>
        <v>0</v>
      </c>
      <c r="FR14" s="2">
        <f t="shared" si="61"/>
        <v>0</v>
      </c>
      <c r="FS14" s="2">
        <f t="shared" si="27"/>
        <v>0</v>
      </c>
      <c r="FX14" s="2">
        <f t="shared" si="62"/>
        <v>0</v>
      </c>
      <c r="FY14" s="2">
        <f t="shared" si="28"/>
        <v>0</v>
      </c>
      <c r="GD14" s="2">
        <f t="shared" si="63"/>
        <v>0</v>
      </c>
      <c r="GE14" s="2">
        <f t="shared" si="29"/>
        <v>0</v>
      </c>
      <c r="GJ14" s="2">
        <f t="shared" si="64"/>
        <v>0</v>
      </c>
      <c r="GK14" s="2">
        <f t="shared" si="30"/>
        <v>0</v>
      </c>
      <c r="GP14" s="20">
        <f t="shared" si="31"/>
        <v>0</v>
      </c>
      <c r="GQ14" s="20">
        <f t="shared" si="32"/>
        <v>0</v>
      </c>
      <c r="GS14" s="20"/>
    </row>
    <row r="15" spans="1:203" x14ac:dyDescent="0.25">
      <c r="A15" s="7">
        <v>43101</v>
      </c>
      <c r="B15" s="3" t="s">
        <v>19</v>
      </c>
      <c r="C15" s="2">
        <v>2954.47</v>
      </c>
      <c r="D15" s="2">
        <f>C15+D14</f>
        <v>6219.1600000000008</v>
      </c>
      <c r="F15" s="2">
        <f t="shared" si="33"/>
        <v>3264.690000000001</v>
      </c>
      <c r="G15" s="2">
        <f t="shared" si="34"/>
        <v>0</v>
      </c>
      <c r="L15" s="2">
        <f t="shared" si="35"/>
        <v>2954.47</v>
      </c>
      <c r="M15" s="2">
        <f t="shared" si="0"/>
        <v>2954.47</v>
      </c>
      <c r="N15" s="2">
        <v>902.40999999999985</v>
      </c>
      <c r="O15" s="2">
        <v>2052.06</v>
      </c>
      <c r="R15" s="2">
        <f t="shared" si="68"/>
        <v>0</v>
      </c>
      <c r="S15" s="2">
        <f t="shared" si="67"/>
        <v>0</v>
      </c>
      <c r="AD15" s="2">
        <f t="shared" si="37"/>
        <v>0</v>
      </c>
      <c r="AE15" s="2">
        <f t="shared" si="2"/>
        <v>0</v>
      </c>
      <c r="AJ15" s="2">
        <f t="shared" si="38"/>
        <v>0</v>
      </c>
      <c r="AK15" s="2">
        <f t="shared" si="3"/>
        <v>0</v>
      </c>
      <c r="AP15" s="2">
        <f t="shared" si="39"/>
        <v>0</v>
      </c>
      <c r="AQ15" s="2">
        <f t="shared" si="5"/>
        <v>0</v>
      </c>
      <c r="AV15" s="2">
        <f t="shared" si="40"/>
        <v>0</v>
      </c>
      <c r="AW15" s="2">
        <f t="shared" si="6"/>
        <v>0</v>
      </c>
      <c r="BB15" s="2">
        <f t="shared" si="41"/>
        <v>0</v>
      </c>
      <c r="BC15" s="2">
        <f t="shared" si="7"/>
        <v>0</v>
      </c>
      <c r="BH15" s="2">
        <f t="shared" si="42"/>
        <v>0</v>
      </c>
      <c r="BI15" s="2">
        <f t="shared" si="8"/>
        <v>0</v>
      </c>
      <c r="BN15" s="2">
        <f t="shared" si="43"/>
        <v>0</v>
      </c>
      <c r="BO15" s="2">
        <f t="shared" si="9"/>
        <v>0</v>
      </c>
      <c r="BT15" s="2">
        <f t="shared" si="44"/>
        <v>0</v>
      </c>
      <c r="BU15" s="2">
        <f t="shared" si="10"/>
        <v>0</v>
      </c>
      <c r="BZ15" s="2">
        <f t="shared" si="45"/>
        <v>0</v>
      </c>
      <c r="CA15" s="2">
        <f t="shared" si="11"/>
        <v>0</v>
      </c>
      <c r="CF15" s="2">
        <f t="shared" si="46"/>
        <v>0</v>
      </c>
      <c r="CG15" s="2">
        <f t="shared" si="12"/>
        <v>0</v>
      </c>
      <c r="CL15" s="2">
        <f t="shared" si="47"/>
        <v>0</v>
      </c>
      <c r="CM15" s="2">
        <f t="shared" si="13"/>
        <v>0</v>
      </c>
      <c r="CR15" s="2">
        <f t="shared" si="48"/>
        <v>0</v>
      </c>
      <c r="CS15" s="2">
        <f t="shared" si="14"/>
        <v>0</v>
      </c>
      <c r="CX15" s="2">
        <f t="shared" si="49"/>
        <v>0</v>
      </c>
      <c r="CY15" s="2">
        <f t="shared" si="15"/>
        <v>0</v>
      </c>
      <c r="DD15" s="2">
        <f t="shared" si="50"/>
        <v>0</v>
      </c>
      <c r="DE15" s="2">
        <f t="shared" si="16"/>
        <v>0</v>
      </c>
      <c r="DJ15" s="2">
        <f t="shared" si="51"/>
        <v>0</v>
      </c>
      <c r="DK15" s="2">
        <f t="shared" si="17"/>
        <v>0</v>
      </c>
      <c r="DP15" s="2">
        <f t="shared" si="52"/>
        <v>0</v>
      </c>
      <c r="DQ15" s="2">
        <f t="shared" si="18"/>
        <v>0</v>
      </c>
      <c r="DV15" s="2">
        <f t="shared" si="53"/>
        <v>0</v>
      </c>
      <c r="DW15" s="2">
        <f t="shared" si="19"/>
        <v>0</v>
      </c>
      <c r="EB15" s="2">
        <f t="shared" si="54"/>
        <v>0</v>
      </c>
      <c r="EC15" s="2">
        <f t="shared" si="20"/>
        <v>0</v>
      </c>
      <c r="EH15" s="2">
        <f t="shared" si="55"/>
        <v>0</v>
      </c>
      <c r="EI15" s="2">
        <f t="shared" si="21"/>
        <v>0</v>
      </c>
      <c r="EN15" s="2">
        <f t="shared" si="56"/>
        <v>0</v>
      </c>
      <c r="EO15" s="2">
        <f t="shared" si="22"/>
        <v>0</v>
      </c>
      <c r="ET15" s="2">
        <f t="shared" si="57"/>
        <v>0</v>
      </c>
      <c r="EU15" s="2">
        <f t="shared" si="23"/>
        <v>0</v>
      </c>
      <c r="EZ15" s="2">
        <f t="shared" si="58"/>
        <v>0</v>
      </c>
      <c r="FA15" s="2">
        <f t="shared" si="24"/>
        <v>0</v>
      </c>
      <c r="FF15" s="2">
        <f t="shared" si="59"/>
        <v>0</v>
      </c>
      <c r="FG15" s="2">
        <f t="shared" si="25"/>
        <v>0</v>
      </c>
      <c r="FL15" s="2">
        <f t="shared" si="60"/>
        <v>0</v>
      </c>
      <c r="FM15" s="2">
        <f t="shared" si="26"/>
        <v>0</v>
      </c>
      <c r="FR15" s="2">
        <f t="shared" si="61"/>
        <v>0</v>
      </c>
      <c r="FS15" s="2">
        <f t="shared" si="27"/>
        <v>0</v>
      </c>
      <c r="FX15" s="2">
        <f t="shared" si="62"/>
        <v>0</v>
      </c>
      <c r="FY15" s="2">
        <f t="shared" si="28"/>
        <v>0</v>
      </c>
      <c r="GD15" s="2">
        <f t="shared" si="63"/>
        <v>0</v>
      </c>
      <c r="GE15" s="2">
        <f t="shared" si="29"/>
        <v>0</v>
      </c>
      <c r="GJ15" s="2">
        <f t="shared" si="64"/>
        <v>0</v>
      </c>
      <c r="GK15" s="2">
        <f t="shared" si="30"/>
        <v>0</v>
      </c>
      <c r="GP15" s="20">
        <f t="shared" si="31"/>
        <v>0</v>
      </c>
      <c r="GQ15" s="20">
        <f t="shared" si="32"/>
        <v>0</v>
      </c>
      <c r="GS15" s="20"/>
    </row>
    <row r="16" spans="1:203" x14ac:dyDescent="0.25">
      <c r="A16" s="7">
        <v>43101</v>
      </c>
      <c r="B16" s="3" t="s">
        <v>20</v>
      </c>
      <c r="C16" s="2">
        <v>44.32</v>
      </c>
      <c r="D16" s="2">
        <f>C16+D15</f>
        <v>6263.4800000000005</v>
      </c>
      <c r="F16" s="2">
        <f t="shared" si="33"/>
        <v>3264.690000000001</v>
      </c>
      <c r="G16" s="2">
        <f t="shared" si="34"/>
        <v>0</v>
      </c>
      <c r="L16" s="2">
        <f t="shared" si="35"/>
        <v>2998.79</v>
      </c>
      <c r="M16" s="2">
        <f t="shared" si="0"/>
        <v>44.32</v>
      </c>
      <c r="P16" s="2">
        <f>ROUND(L15*0.015,2)</f>
        <v>44.32</v>
      </c>
      <c r="R16" s="2">
        <f t="shared" si="68"/>
        <v>0</v>
      </c>
      <c r="S16" s="2">
        <f t="shared" si="67"/>
        <v>0</v>
      </c>
      <c r="AD16" s="2">
        <f t="shared" si="37"/>
        <v>0</v>
      </c>
      <c r="AE16" s="2">
        <f t="shared" si="2"/>
        <v>0</v>
      </c>
      <c r="AJ16" s="2">
        <f t="shared" si="38"/>
        <v>0</v>
      </c>
      <c r="AK16" s="2">
        <f t="shared" si="3"/>
        <v>0</v>
      </c>
      <c r="AP16" s="2">
        <f t="shared" si="39"/>
        <v>0</v>
      </c>
      <c r="AQ16" s="2">
        <f t="shared" si="5"/>
        <v>0</v>
      </c>
      <c r="AV16" s="2">
        <f t="shared" si="40"/>
        <v>0</v>
      </c>
      <c r="AW16" s="2">
        <f t="shared" si="6"/>
        <v>0</v>
      </c>
      <c r="BB16" s="2">
        <f t="shared" si="41"/>
        <v>0</v>
      </c>
      <c r="BC16" s="2">
        <f t="shared" si="7"/>
        <v>0</v>
      </c>
      <c r="BH16" s="2">
        <f t="shared" si="42"/>
        <v>0</v>
      </c>
      <c r="BI16" s="2">
        <f t="shared" si="8"/>
        <v>0</v>
      </c>
      <c r="BN16" s="2">
        <f t="shared" si="43"/>
        <v>0</v>
      </c>
      <c r="BO16" s="2">
        <f t="shared" si="9"/>
        <v>0</v>
      </c>
      <c r="BT16" s="2">
        <f t="shared" si="44"/>
        <v>0</v>
      </c>
      <c r="BU16" s="2">
        <f t="shared" si="10"/>
        <v>0</v>
      </c>
      <c r="BZ16" s="2">
        <f t="shared" si="45"/>
        <v>0</v>
      </c>
      <c r="CA16" s="2">
        <f t="shared" si="11"/>
        <v>0</v>
      </c>
      <c r="CF16" s="2">
        <f t="shared" si="46"/>
        <v>0</v>
      </c>
      <c r="CG16" s="2">
        <f t="shared" si="12"/>
        <v>0</v>
      </c>
      <c r="CL16" s="2">
        <f t="shared" si="47"/>
        <v>0</v>
      </c>
      <c r="CM16" s="2">
        <f t="shared" si="13"/>
        <v>0</v>
      </c>
      <c r="CR16" s="2">
        <f t="shared" si="48"/>
        <v>0</v>
      </c>
      <c r="CS16" s="2">
        <f t="shared" si="14"/>
        <v>0</v>
      </c>
      <c r="CX16" s="2">
        <f t="shared" si="49"/>
        <v>0</v>
      </c>
      <c r="CY16" s="2">
        <f t="shared" si="15"/>
        <v>0</v>
      </c>
      <c r="DD16" s="2">
        <f t="shared" si="50"/>
        <v>0</v>
      </c>
      <c r="DE16" s="2">
        <f t="shared" si="16"/>
        <v>0</v>
      </c>
      <c r="DJ16" s="2">
        <f t="shared" si="51"/>
        <v>0</v>
      </c>
      <c r="DK16" s="2">
        <f t="shared" si="17"/>
        <v>0</v>
      </c>
      <c r="DP16" s="2">
        <f t="shared" si="52"/>
        <v>0</v>
      </c>
      <c r="DQ16" s="2">
        <f t="shared" si="18"/>
        <v>0</v>
      </c>
      <c r="DV16" s="2">
        <f t="shared" si="53"/>
        <v>0</v>
      </c>
      <c r="DW16" s="2">
        <f t="shared" si="19"/>
        <v>0</v>
      </c>
      <c r="EB16" s="2">
        <f t="shared" si="54"/>
        <v>0</v>
      </c>
      <c r="EC16" s="2">
        <f t="shared" si="20"/>
        <v>0</v>
      </c>
      <c r="EH16" s="2">
        <f t="shared" si="55"/>
        <v>0</v>
      </c>
      <c r="EI16" s="2">
        <f t="shared" si="21"/>
        <v>0</v>
      </c>
      <c r="EN16" s="2">
        <f t="shared" si="56"/>
        <v>0</v>
      </c>
      <c r="EO16" s="2">
        <f t="shared" si="22"/>
        <v>0</v>
      </c>
      <c r="ET16" s="2">
        <f t="shared" si="57"/>
        <v>0</v>
      </c>
      <c r="EU16" s="2">
        <f t="shared" si="23"/>
        <v>0</v>
      </c>
      <c r="EZ16" s="2">
        <f t="shared" si="58"/>
        <v>0</v>
      </c>
      <c r="FA16" s="2">
        <f t="shared" si="24"/>
        <v>0</v>
      </c>
      <c r="FF16" s="2">
        <f t="shared" si="59"/>
        <v>0</v>
      </c>
      <c r="FG16" s="2">
        <f t="shared" si="25"/>
        <v>0</v>
      </c>
      <c r="FL16" s="2">
        <f t="shared" si="60"/>
        <v>0</v>
      </c>
      <c r="FM16" s="2">
        <f t="shared" si="26"/>
        <v>0</v>
      </c>
      <c r="FR16" s="2">
        <f t="shared" si="61"/>
        <v>0</v>
      </c>
      <c r="FS16" s="2">
        <f t="shared" si="27"/>
        <v>0</v>
      </c>
      <c r="FX16" s="2">
        <f t="shared" si="62"/>
        <v>0</v>
      </c>
      <c r="FY16" s="2">
        <f t="shared" si="28"/>
        <v>0</v>
      </c>
      <c r="GD16" s="2">
        <f t="shared" si="63"/>
        <v>0</v>
      </c>
      <c r="GE16" s="2">
        <f t="shared" si="29"/>
        <v>0</v>
      </c>
      <c r="GJ16" s="2">
        <f t="shared" si="64"/>
        <v>0</v>
      </c>
      <c r="GK16" s="2">
        <f t="shared" si="30"/>
        <v>0</v>
      </c>
      <c r="GP16" s="20">
        <f t="shared" si="31"/>
        <v>0</v>
      </c>
      <c r="GQ16" s="20">
        <f t="shared" si="32"/>
        <v>0</v>
      </c>
      <c r="GS16" s="20"/>
    </row>
    <row r="17" spans="1:201" x14ac:dyDescent="0.25">
      <c r="A17" s="7">
        <v>43109</v>
      </c>
      <c r="B17" s="3" t="s">
        <v>21</v>
      </c>
      <c r="C17" s="2">
        <v>-1766</v>
      </c>
      <c r="D17" s="2">
        <f t="shared" si="65"/>
        <v>4497.4800000000005</v>
      </c>
      <c r="F17" s="2">
        <f t="shared" si="33"/>
        <v>1498.690000000001</v>
      </c>
      <c r="G17" s="2">
        <f>SUM(H17:J17)</f>
        <v>-1766</v>
      </c>
      <c r="I17" s="2">
        <f>C17-J17</f>
        <v>-1455.78</v>
      </c>
      <c r="J17" s="2">
        <f>-SUM(J7:J15)</f>
        <v>-310.22000000000003</v>
      </c>
      <c r="L17" s="2">
        <f t="shared" si="35"/>
        <v>2998.79</v>
      </c>
      <c r="M17" s="2">
        <f t="shared" si="0"/>
        <v>0</v>
      </c>
      <c r="R17" s="2">
        <f t="shared" si="68"/>
        <v>0</v>
      </c>
      <c r="S17" s="2">
        <f t="shared" si="67"/>
        <v>0</v>
      </c>
      <c r="AD17" s="2">
        <f t="shared" si="37"/>
        <v>0</v>
      </c>
      <c r="AE17" s="2">
        <f t="shared" si="2"/>
        <v>0</v>
      </c>
      <c r="AJ17" s="2">
        <f t="shared" si="38"/>
        <v>0</v>
      </c>
      <c r="AK17" s="2">
        <f t="shared" si="3"/>
        <v>0</v>
      </c>
      <c r="AP17" s="2">
        <f t="shared" si="39"/>
        <v>0</v>
      </c>
      <c r="AQ17" s="2">
        <f t="shared" si="5"/>
        <v>0</v>
      </c>
      <c r="AV17" s="2">
        <f t="shared" si="40"/>
        <v>0</v>
      </c>
      <c r="AW17" s="2">
        <f t="shared" si="6"/>
        <v>0</v>
      </c>
      <c r="BB17" s="2">
        <f t="shared" si="41"/>
        <v>0</v>
      </c>
      <c r="BC17" s="2">
        <f t="shared" si="7"/>
        <v>0</v>
      </c>
      <c r="BH17" s="2">
        <f t="shared" si="42"/>
        <v>0</v>
      </c>
      <c r="BI17" s="2">
        <f t="shared" si="8"/>
        <v>0</v>
      </c>
      <c r="BN17" s="2">
        <f t="shared" si="43"/>
        <v>0</v>
      </c>
      <c r="BO17" s="2">
        <f t="shared" si="9"/>
        <v>0</v>
      </c>
      <c r="BT17" s="2">
        <f t="shared" si="44"/>
        <v>0</v>
      </c>
      <c r="BU17" s="2">
        <f t="shared" si="10"/>
        <v>0</v>
      </c>
      <c r="BZ17" s="2">
        <f t="shared" si="45"/>
        <v>0</v>
      </c>
      <c r="CA17" s="2">
        <f t="shared" si="11"/>
        <v>0</v>
      </c>
      <c r="CF17" s="2">
        <f t="shared" si="46"/>
        <v>0</v>
      </c>
      <c r="CG17" s="2">
        <f t="shared" si="12"/>
        <v>0</v>
      </c>
      <c r="CL17" s="2">
        <f t="shared" si="47"/>
        <v>0</v>
      </c>
      <c r="CM17" s="2">
        <f t="shared" si="13"/>
        <v>0</v>
      </c>
      <c r="CR17" s="2">
        <f t="shared" si="48"/>
        <v>0</v>
      </c>
      <c r="CS17" s="2">
        <f t="shared" si="14"/>
        <v>0</v>
      </c>
      <c r="CX17" s="2">
        <f t="shared" si="49"/>
        <v>0</v>
      </c>
      <c r="CY17" s="2">
        <f t="shared" si="15"/>
        <v>0</v>
      </c>
      <c r="DD17" s="2">
        <f t="shared" si="50"/>
        <v>0</v>
      </c>
      <c r="DE17" s="2">
        <f t="shared" si="16"/>
        <v>0</v>
      </c>
      <c r="DJ17" s="2">
        <f t="shared" si="51"/>
        <v>0</v>
      </c>
      <c r="DK17" s="2">
        <f t="shared" si="17"/>
        <v>0</v>
      </c>
      <c r="DP17" s="2">
        <f t="shared" si="52"/>
        <v>0</v>
      </c>
      <c r="DQ17" s="2">
        <f t="shared" si="18"/>
        <v>0</v>
      </c>
      <c r="DV17" s="2">
        <f t="shared" si="53"/>
        <v>0</v>
      </c>
      <c r="DW17" s="2">
        <f t="shared" si="19"/>
        <v>0</v>
      </c>
      <c r="EB17" s="2">
        <f t="shared" si="54"/>
        <v>0</v>
      </c>
      <c r="EC17" s="2">
        <f t="shared" si="20"/>
        <v>0</v>
      </c>
      <c r="EH17" s="2">
        <f t="shared" si="55"/>
        <v>0</v>
      </c>
      <c r="EI17" s="2">
        <f t="shared" si="21"/>
        <v>0</v>
      </c>
      <c r="EN17" s="2">
        <f t="shared" si="56"/>
        <v>0</v>
      </c>
      <c r="EO17" s="2">
        <f t="shared" si="22"/>
        <v>0</v>
      </c>
      <c r="ET17" s="2">
        <f t="shared" si="57"/>
        <v>0</v>
      </c>
      <c r="EU17" s="2">
        <f t="shared" si="23"/>
        <v>0</v>
      </c>
      <c r="EZ17" s="2">
        <f t="shared" si="58"/>
        <v>0</v>
      </c>
      <c r="FA17" s="2">
        <f t="shared" si="24"/>
        <v>0</v>
      </c>
      <c r="FF17" s="2">
        <f t="shared" si="59"/>
        <v>0</v>
      </c>
      <c r="FG17" s="2">
        <f t="shared" si="25"/>
        <v>0</v>
      </c>
      <c r="FL17" s="2">
        <f t="shared" si="60"/>
        <v>0</v>
      </c>
      <c r="FM17" s="2">
        <f t="shared" si="26"/>
        <v>0</v>
      </c>
      <c r="FR17" s="2">
        <f t="shared" si="61"/>
        <v>0</v>
      </c>
      <c r="FS17" s="2">
        <f t="shared" si="27"/>
        <v>0</v>
      </c>
      <c r="FX17" s="2">
        <f t="shared" si="62"/>
        <v>0</v>
      </c>
      <c r="FY17" s="2">
        <f t="shared" si="28"/>
        <v>0</v>
      </c>
      <c r="GD17" s="2">
        <f t="shared" si="63"/>
        <v>0</v>
      </c>
      <c r="GE17" s="2">
        <f t="shared" si="29"/>
        <v>0</v>
      </c>
      <c r="GJ17" s="2">
        <f t="shared" si="64"/>
        <v>0</v>
      </c>
      <c r="GK17" s="2">
        <f t="shared" si="30"/>
        <v>0</v>
      </c>
      <c r="GP17" s="20">
        <f t="shared" si="31"/>
        <v>0</v>
      </c>
      <c r="GQ17" s="20">
        <f t="shared" si="32"/>
        <v>0</v>
      </c>
      <c r="GS17" s="20"/>
    </row>
    <row r="18" spans="1:201" x14ac:dyDescent="0.25">
      <c r="A18" s="7">
        <v>43132</v>
      </c>
      <c r="B18" s="3" t="s">
        <v>20</v>
      </c>
      <c r="C18" s="2">
        <v>66.8</v>
      </c>
      <c r="D18" s="2">
        <f t="shared" si="65"/>
        <v>4564.2800000000007</v>
      </c>
      <c r="F18" s="2">
        <f t="shared" si="33"/>
        <v>1521.170000000001</v>
      </c>
      <c r="G18" s="2">
        <f t="shared" si="34"/>
        <v>22.48</v>
      </c>
      <c r="J18" s="2">
        <f>ROUND(F17*0.015,2)</f>
        <v>22.48</v>
      </c>
      <c r="L18" s="2">
        <f t="shared" si="35"/>
        <v>3043.11</v>
      </c>
      <c r="M18" s="2">
        <f t="shared" si="0"/>
        <v>44.32</v>
      </c>
      <c r="P18" s="2">
        <f>P16</f>
        <v>44.32</v>
      </c>
      <c r="R18" s="2">
        <f t="shared" si="68"/>
        <v>0</v>
      </c>
      <c r="S18" s="2">
        <f t="shared" si="67"/>
        <v>0</v>
      </c>
      <c r="AD18" s="2">
        <f t="shared" si="37"/>
        <v>0</v>
      </c>
      <c r="AE18" s="2">
        <f t="shared" si="2"/>
        <v>0</v>
      </c>
      <c r="AJ18" s="2">
        <f t="shared" si="38"/>
        <v>0</v>
      </c>
      <c r="AK18" s="2">
        <f t="shared" si="3"/>
        <v>0</v>
      </c>
      <c r="AP18" s="2">
        <f t="shared" si="39"/>
        <v>0</v>
      </c>
      <c r="AQ18" s="2">
        <f t="shared" si="5"/>
        <v>0</v>
      </c>
      <c r="AV18" s="2">
        <f t="shared" si="40"/>
        <v>0</v>
      </c>
      <c r="AW18" s="2">
        <f t="shared" si="6"/>
        <v>0</v>
      </c>
      <c r="BB18" s="2">
        <f t="shared" si="41"/>
        <v>0</v>
      </c>
      <c r="BC18" s="2">
        <f t="shared" si="7"/>
        <v>0</v>
      </c>
      <c r="BH18" s="2">
        <f t="shared" si="42"/>
        <v>0</v>
      </c>
      <c r="BI18" s="2">
        <f t="shared" si="8"/>
        <v>0</v>
      </c>
      <c r="BN18" s="2">
        <f t="shared" si="43"/>
        <v>0</v>
      </c>
      <c r="BO18" s="2">
        <f t="shared" si="9"/>
        <v>0</v>
      </c>
      <c r="BT18" s="2">
        <f t="shared" si="44"/>
        <v>0</v>
      </c>
      <c r="BU18" s="2">
        <f t="shared" si="10"/>
        <v>0</v>
      </c>
      <c r="BZ18" s="2">
        <f t="shared" si="45"/>
        <v>0</v>
      </c>
      <c r="CA18" s="2">
        <f t="shared" si="11"/>
        <v>0</v>
      </c>
      <c r="CF18" s="2">
        <f t="shared" si="46"/>
        <v>0</v>
      </c>
      <c r="CG18" s="2">
        <f t="shared" si="12"/>
        <v>0</v>
      </c>
      <c r="CL18" s="2">
        <f t="shared" si="47"/>
        <v>0</v>
      </c>
      <c r="CM18" s="2">
        <f t="shared" si="13"/>
        <v>0</v>
      </c>
      <c r="CR18" s="2">
        <f t="shared" si="48"/>
        <v>0</v>
      </c>
      <c r="CS18" s="2">
        <f t="shared" si="14"/>
        <v>0</v>
      </c>
      <c r="CX18" s="2">
        <f t="shared" si="49"/>
        <v>0</v>
      </c>
      <c r="CY18" s="2">
        <f t="shared" si="15"/>
        <v>0</v>
      </c>
      <c r="DD18" s="2">
        <f t="shared" si="50"/>
        <v>0</v>
      </c>
      <c r="DE18" s="2">
        <f t="shared" si="16"/>
        <v>0</v>
      </c>
      <c r="DJ18" s="2">
        <f t="shared" si="51"/>
        <v>0</v>
      </c>
      <c r="DK18" s="2">
        <f t="shared" si="17"/>
        <v>0</v>
      </c>
      <c r="DP18" s="2">
        <f t="shared" si="52"/>
        <v>0</v>
      </c>
      <c r="DQ18" s="2">
        <f t="shared" si="18"/>
        <v>0</v>
      </c>
      <c r="DV18" s="2">
        <f t="shared" si="53"/>
        <v>0</v>
      </c>
      <c r="DW18" s="2">
        <f t="shared" si="19"/>
        <v>0</v>
      </c>
      <c r="EB18" s="2">
        <f t="shared" si="54"/>
        <v>0</v>
      </c>
      <c r="EC18" s="2">
        <f t="shared" si="20"/>
        <v>0</v>
      </c>
      <c r="EH18" s="2">
        <f t="shared" si="55"/>
        <v>0</v>
      </c>
      <c r="EI18" s="2">
        <f t="shared" si="21"/>
        <v>0</v>
      </c>
      <c r="EN18" s="2">
        <f t="shared" si="56"/>
        <v>0</v>
      </c>
      <c r="EO18" s="2">
        <f t="shared" si="22"/>
        <v>0</v>
      </c>
      <c r="ET18" s="2">
        <f t="shared" si="57"/>
        <v>0</v>
      </c>
      <c r="EU18" s="2">
        <f t="shared" si="23"/>
        <v>0</v>
      </c>
      <c r="EZ18" s="2">
        <f t="shared" si="58"/>
        <v>0</v>
      </c>
      <c r="FA18" s="2">
        <f t="shared" si="24"/>
        <v>0</v>
      </c>
      <c r="FF18" s="2">
        <f t="shared" si="59"/>
        <v>0</v>
      </c>
      <c r="FG18" s="2">
        <f t="shared" si="25"/>
        <v>0</v>
      </c>
      <c r="FL18" s="2">
        <f t="shared" si="60"/>
        <v>0</v>
      </c>
      <c r="FM18" s="2">
        <f t="shared" si="26"/>
        <v>0</v>
      </c>
      <c r="FR18" s="2">
        <f t="shared" si="61"/>
        <v>0</v>
      </c>
      <c r="FS18" s="2">
        <f t="shared" si="27"/>
        <v>0</v>
      </c>
      <c r="FX18" s="2">
        <f t="shared" si="62"/>
        <v>0</v>
      </c>
      <c r="FY18" s="2">
        <f t="shared" si="28"/>
        <v>0</v>
      </c>
      <c r="GD18" s="2">
        <f t="shared" si="63"/>
        <v>0</v>
      </c>
      <c r="GE18" s="2">
        <f t="shared" si="29"/>
        <v>0</v>
      </c>
      <c r="GJ18" s="2">
        <f t="shared" si="64"/>
        <v>0</v>
      </c>
      <c r="GK18" s="2">
        <f t="shared" si="30"/>
        <v>0</v>
      </c>
      <c r="GP18" s="20">
        <f t="shared" si="31"/>
        <v>0</v>
      </c>
      <c r="GQ18" s="20">
        <f t="shared" si="32"/>
        <v>0</v>
      </c>
      <c r="GS18" s="20"/>
    </row>
    <row r="19" spans="1:201" x14ac:dyDescent="0.25">
      <c r="A19" s="7">
        <v>43160</v>
      </c>
      <c r="B19" s="3" t="s">
        <v>20</v>
      </c>
      <c r="C19" s="2">
        <v>66.8</v>
      </c>
      <c r="D19" s="2">
        <f t="shared" si="65"/>
        <v>4631.0800000000008</v>
      </c>
      <c r="F19" s="2">
        <f t="shared" si="33"/>
        <v>1543.650000000001</v>
      </c>
      <c r="G19" s="2">
        <f t="shared" si="34"/>
        <v>22.48</v>
      </c>
      <c r="J19" s="2">
        <f>J18</f>
        <v>22.48</v>
      </c>
      <c r="L19" s="2">
        <f t="shared" si="35"/>
        <v>3087.4300000000003</v>
      </c>
      <c r="M19" s="2">
        <f t="shared" si="0"/>
        <v>44.32</v>
      </c>
      <c r="P19" s="2">
        <f>P18</f>
        <v>44.32</v>
      </c>
      <c r="R19" s="2">
        <f t="shared" si="68"/>
        <v>0</v>
      </c>
      <c r="AD19" s="2">
        <f t="shared" si="37"/>
        <v>0</v>
      </c>
      <c r="AE19" s="2">
        <f t="shared" si="2"/>
        <v>0</v>
      </c>
      <c r="AJ19" s="2">
        <f t="shared" si="38"/>
        <v>0</v>
      </c>
      <c r="AK19" s="2">
        <f t="shared" si="3"/>
        <v>0</v>
      </c>
      <c r="AP19" s="2">
        <f t="shared" si="39"/>
        <v>0</v>
      </c>
      <c r="AQ19" s="2">
        <f t="shared" si="5"/>
        <v>0</v>
      </c>
      <c r="AV19" s="2">
        <f t="shared" si="40"/>
        <v>0</v>
      </c>
      <c r="AW19" s="2">
        <f t="shared" si="6"/>
        <v>0</v>
      </c>
      <c r="BB19" s="2">
        <f t="shared" si="41"/>
        <v>0</v>
      </c>
      <c r="BC19" s="2">
        <f t="shared" si="7"/>
        <v>0</v>
      </c>
      <c r="BH19" s="2">
        <f t="shared" si="42"/>
        <v>0</v>
      </c>
      <c r="BI19" s="2">
        <f t="shared" si="8"/>
        <v>0</v>
      </c>
      <c r="BN19" s="2">
        <f t="shared" si="43"/>
        <v>0</v>
      </c>
      <c r="BO19" s="2">
        <f t="shared" si="9"/>
        <v>0</v>
      </c>
      <c r="BT19" s="2">
        <f t="shared" si="44"/>
        <v>0</v>
      </c>
      <c r="BU19" s="2">
        <f t="shared" si="10"/>
        <v>0</v>
      </c>
      <c r="BZ19" s="2">
        <f t="shared" si="45"/>
        <v>0</v>
      </c>
      <c r="CA19" s="2">
        <f t="shared" si="11"/>
        <v>0</v>
      </c>
      <c r="CF19" s="2">
        <f t="shared" si="46"/>
        <v>0</v>
      </c>
      <c r="CG19" s="2">
        <f t="shared" si="12"/>
        <v>0</v>
      </c>
      <c r="CL19" s="2">
        <f t="shared" si="47"/>
        <v>0</v>
      </c>
      <c r="CM19" s="2">
        <f t="shared" si="13"/>
        <v>0</v>
      </c>
      <c r="CR19" s="2">
        <f t="shared" si="48"/>
        <v>0</v>
      </c>
      <c r="CS19" s="2">
        <f t="shared" si="14"/>
        <v>0</v>
      </c>
      <c r="CX19" s="2">
        <f t="shared" si="49"/>
        <v>0</v>
      </c>
      <c r="CY19" s="2">
        <f t="shared" si="15"/>
        <v>0</v>
      </c>
      <c r="DD19" s="2">
        <f t="shared" si="50"/>
        <v>0</v>
      </c>
      <c r="DE19" s="2">
        <f t="shared" si="16"/>
        <v>0</v>
      </c>
      <c r="DJ19" s="2">
        <f t="shared" si="51"/>
        <v>0</v>
      </c>
      <c r="DK19" s="2">
        <f t="shared" si="17"/>
        <v>0</v>
      </c>
      <c r="DP19" s="2">
        <f t="shared" si="52"/>
        <v>0</v>
      </c>
      <c r="DQ19" s="2">
        <f t="shared" si="18"/>
        <v>0</v>
      </c>
      <c r="DV19" s="2">
        <f t="shared" si="53"/>
        <v>0</v>
      </c>
      <c r="DW19" s="2">
        <f t="shared" si="19"/>
        <v>0</v>
      </c>
      <c r="EB19" s="2">
        <f t="shared" si="54"/>
        <v>0</v>
      </c>
      <c r="EC19" s="2">
        <f t="shared" si="20"/>
        <v>0</v>
      </c>
      <c r="EH19" s="2">
        <f t="shared" si="55"/>
        <v>0</v>
      </c>
      <c r="EI19" s="2">
        <f t="shared" si="21"/>
        <v>0</v>
      </c>
      <c r="EN19" s="2">
        <f t="shared" si="56"/>
        <v>0</v>
      </c>
      <c r="EO19" s="2">
        <f t="shared" si="22"/>
        <v>0</v>
      </c>
      <c r="ET19" s="2">
        <f t="shared" si="57"/>
        <v>0</v>
      </c>
      <c r="EU19" s="2">
        <f t="shared" si="23"/>
        <v>0</v>
      </c>
      <c r="EZ19" s="2">
        <f t="shared" si="58"/>
        <v>0</v>
      </c>
      <c r="FA19" s="2">
        <f t="shared" si="24"/>
        <v>0</v>
      </c>
      <c r="FF19" s="2">
        <f t="shared" si="59"/>
        <v>0</v>
      </c>
      <c r="FG19" s="2">
        <f t="shared" si="25"/>
        <v>0</v>
      </c>
      <c r="FL19" s="2">
        <f t="shared" si="60"/>
        <v>0</v>
      </c>
      <c r="FM19" s="2">
        <f t="shared" si="26"/>
        <v>0</v>
      </c>
      <c r="FR19" s="2">
        <f t="shared" si="61"/>
        <v>0</v>
      </c>
      <c r="FS19" s="2">
        <f t="shared" si="27"/>
        <v>0</v>
      </c>
      <c r="FX19" s="2">
        <f t="shared" si="62"/>
        <v>0</v>
      </c>
      <c r="FY19" s="2">
        <f t="shared" si="28"/>
        <v>0</v>
      </c>
      <c r="GD19" s="2">
        <f t="shared" si="63"/>
        <v>0</v>
      </c>
      <c r="GE19" s="2">
        <f t="shared" si="29"/>
        <v>0</v>
      </c>
      <c r="GJ19" s="2">
        <f t="shared" si="64"/>
        <v>0</v>
      </c>
      <c r="GK19" s="2">
        <f t="shared" si="30"/>
        <v>0</v>
      </c>
      <c r="GP19" s="20">
        <f t="shared" si="31"/>
        <v>0</v>
      </c>
      <c r="GQ19" s="20">
        <f t="shared" si="32"/>
        <v>0</v>
      </c>
      <c r="GS19" s="20"/>
    </row>
    <row r="20" spans="1:201" x14ac:dyDescent="0.25">
      <c r="A20" s="7">
        <v>43191</v>
      </c>
      <c r="B20" s="3" t="s">
        <v>20</v>
      </c>
      <c r="C20" s="2">
        <v>66.8</v>
      </c>
      <c r="D20" s="2">
        <f t="shared" si="65"/>
        <v>4697.880000000001</v>
      </c>
      <c r="F20" s="2">
        <f t="shared" si="33"/>
        <v>1566.130000000001</v>
      </c>
      <c r="G20" s="2">
        <f t="shared" si="34"/>
        <v>22.48</v>
      </c>
      <c r="J20" s="2">
        <f>J19</f>
        <v>22.48</v>
      </c>
      <c r="L20" s="2">
        <f t="shared" si="35"/>
        <v>3131.7500000000005</v>
      </c>
      <c r="M20" s="2">
        <f t="shared" si="0"/>
        <v>44.32</v>
      </c>
      <c r="P20" s="2">
        <f>P19</f>
        <v>44.32</v>
      </c>
      <c r="R20" s="2">
        <f t="shared" si="68"/>
        <v>0</v>
      </c>
      <c r="AD20" s="2">
        <f t="shared" si="37"/>
        <v>0</v>
      </c>
      <c r="AE20" s="2">
        <f t="shared" si="2"/>
        <v>0</v>
      </c>
      <c r="AJ20" s="2">
        <f t="shared" si="38"/>
        <v>0</v>
      </c>
      <c r="AK20" s="2">
        <f t="shared" si="3"/>
        <v>0</v>
      </c>
      <c r="AP20" s="2">
        <f t="shared" si="39"/>
        <v>0</v>
      </c>
      <c r="AQ20" s="2">
        <f t="shared" si="5"/>
        <v>0</v>
      </c>
      <c r="AV20" s="2">
        <f t="shared" si="40"/>
        <v>0</v>
      </c>
      <c r="AW20" s="2">
        <f t="shared" si="6"/>
        <v>0</v>
      </c>
      <c r="BB20" s="2">
        <f t="shared" si="41"/>
        <v>0</v>
      </c>
      <c r="BC20" s="2">
        <f t="shared" si="7"/>
        <v>0</v>
      </c>
      <c r="BH20" s="2">
        <f t="shared" si="42"/>
        <v>0</v>
      </c>
      <c r="BI20" s="2">
        <f t="shared" si="8"/>
        <v>0</v>
      </c>
      <c r="BN20" s="2">
        <f t="shared" si="43"/>
        <v>0</v>
      </c>
      <c r="BO20" s="2">
        <f t="shared" si="9"/>
        <v>0</v>
      </c>
      <c r="BT20" s="2">
        <f t="shared" si="44"/>
        <v>0</v>
      </c>
      <c r="BU20" s="2">
        <f t="shared" si="10"/>
        <v>0</v>
      </c>
      <c r="BZ20" s="2">
        <f t="shared" si="45"/>
        <v>0</v>
      </c>
      <c r="CA20" s="2">
        <f t="shared" si="11"/>
        <v>0</v>
      </c>
      <c r="CF20" s="2">
        <f t="shared" si="46"/>
        <v>0</v>
      </c>
      <c r="CG20" s="2">
        <f t="shared" si="12"/>
        <v>0</v>
      </c>
      <c r="CL20" s="2">
        <f t="shared" si="47"/>
        <v>0</v>
      </c>
      <c r="CM20" s="2">
        <f t="shared" si="13"/>
        <v>0</v>
      </c>
      <c r="CR20" s="2">
        <f t="shared" si="48"/>
        <v>0</v>
      </c>
      <c r="CS20" s="2">
        <f t="shared" si="14"/>
        <v>0</v>
      </c>
      <c r="CX20" s="2">
        <f t="shared" si="49"/>
        <v>0</v>
      </c>
      <c r="CY20" s="2">
        <f t="shared" si="15"/>
        <v>0</v>
      </c>
      <c r="DD20" s="2">
        <f t="shared" si="50"/>
        <v>0</v>
      </c>
      <c r="DE20" s="2">
        <f t="shared" si="16"/>
        <v>0</v>
      </c>
      <c r="DJ20" s="2">
        <f t="shared" si="51"/>
        <v>0</v>
      </c>
      <c r="DK20" s="2">
        <f t="shared" si="17"/>
        <v>0</v>
      </c>
      <c r="DP20" s="2">
        <f t="shared" si="52"/>
        <v>0</v>
      </c>
      <c r="DQ20" s="2">
        <f t="shared" si="18"/>
        <v>0</v>
      </c>
      <c r="DV20" s="2">
        <f t="shared" si="53"/>
        <v>0</v>
      </c>
      <c r="DW20" s="2">
        <f t="shared" si="19"/>
        <v>0</v>
      </c>
      <c r="EB20" s="2">
        <f t="shared" si="54"/>
        <v>0</v>
      </c>
      <c r="EC20" s="2">
        <f t="shared" si="20"/>
        <v>0</v>
      </c>
      <c r="EH20" s="2">
        <f t="shared" si="55"/>
        <v>0</v>
      </c>
      <c r="EI20" s="2">
        <f t="shared" si="21"/>
        <v>0</v>
      </c>
      <c r="EN20" s="2">
        <f t="shared" si="56"/>
        <v>0</v>
      </c>
      <c r="EO20" s="2">
        <f t="shared" si="22"/>
        <v>0</v>
      </c>
      <c r="ET20" s="2">
        <f t="shared" si="57"/>
        <v>0</v>
      </c>
      <c r="EU20" s="2">
        <f t="shared" si="23"/>
        <v>0</v>
      </c>
      <c r="EZ20" s="2">
        <f t="shared" si="58"/>
        <v>0</v>
      </c>
      <c r="FA20" s="2">
        <f t="shared" si="24"/>
        <v>0</v>
      </c>
      <c r="FF20" s="2">
        <f t="shared" si="59"/>
        <v>0</v>
      </c>
      <c r="FG20" s="2">
        <f t="shared" si="25"/>
        <v>0</v>
      </c>
      <c r="FL20" s="2">
        <f t="shared" si="60"/>
        <v>0</v>
      </c>
      <c r="FM20" s="2">
        <f t="shared" si="26"/>
        <v>0</v>
      </c>
      <c r="FR20" s="2">
        <f t="shared" si="61"/>
        <v>0</v>
      </c>
      <c r="FS20" s="2">
        <f t="shared" si="27"/>
        <v>0</v>
      </c>
      <c r="FX20" s="2">
        <f t="shared" si="62"/>
        <v>0</v>
      </c>
      <c r="FY20" s="2">
        <f t="shared" si="28"/>
        <v>0</v>
      </c>
      <c r="GD20" s="2">
        <f t="shared" si="63"/>
        <v>0</v>
      </c>
      <c r="GE20" s="2">
        <f t="shared" si="29"/>
        <v>0</v>
      </c>
      <c r="GJ20" s="2">
        <f t="shared" si="64"/>
        <v>0</v>
      </c>
      <c r="GK20" s="2">
        <f t="shared" si="30"/>
        <v>0</v>
      </c>
      <c r="GP20" s="20">
        <f t="shared" si="31"/>
        <v>0</v>
      </c>
      <c r="GQ20" s="20">
        <f t="shared" si="32"/>
        <v>0</v>
      </c>
      <c r="GS20" s="20"/>
    </row>
    <row r="21" spans="1:201" x14ac:dyDescent="0.25">
      <c r="A21" s="7">
        <v>43193</v>
      </c>
      <c r="B21" s="3" t="s">
        <v>21</v>
      </c>
      <c r="C21" s="2">
        <v>-1499.7</v>
      </c>
      <c r="D21" s="2">
        <f t="shared" si="65"/>
        <v>3198.1800000000012</v>
      </c>
      <c r="F21" s="2">
        <f t="shared" si="33"/>
        <v>66.430000000000973</v>
      </c>
      <c r="G21" s="2">
        <f t="shared" si="34"/>
        <v>-1499.7</v>
      </c>
      <c r="H21" s="2">
        <f>C21-J21-I21</f>
        <v>-179.23000000000002</v>
      </c>
      <c r="I21" s="2">
        <f>-1253.03</f>
        <v>-1253.03</v>
      </c>
      <c r="J21" s="2">
        <f>-SUM(J18:J20)</f>
        <v>-67.44</v>
      </c>
      <c r="L21" s="2">
        <f t="shared" si="35"/>
        <v>3131.7500000000005</v>
      </c>
      <c r="M21" s="2">
        <f t="shared" si="0"/>
        <v>0</v>
      </c>
      <c r="R21" s="2">
        <f t="shared" si="68"/>
        <v>0</v>
      </c>
      <c r="S21" s="2">
        <f>SUM(T21:V21)</f>
        <v>0</v>
      </c>
      <c r="AD21" s="2">
        <f t="shared" si="37"/>
        <v>0</v>
      </c>
      <c r="AE21" s="2">
        <f t="shared" si="2"/>
        <v>0</v>
      </c>
      <c r="AJ21" s="2">
        <f t="shared" si="38"/>
        <v>0</v>
      </c>
      <c r="AK21" s="2">
        <f t="shared" si="3"/>
        <v>0</v>
      </c>
      <c r="AP21" s="2">
        <f t="shared" si="39"/>
        <v>0</v>
      </c>
      <c r="AQ21" s="2">
        <f t="shared" si="5"/>
        <v>0</v>
      </c>
      <c r="AV21" s="2">
        <f t="shared" si="40"/>
        <v>0</v>
      </c>
      <c r="AW21" s="2">
        <f t="shared" si="6"/>
        <v>0</v>
      </c>
      <c r="BB21" s="2">
        <f t="shared" si="41"/>
        <v>0</v>
      </c>
      <c r="BC21" s="2">
        <f t="shared" si="7"/>
        <v>0</v>
      </c>
      <c r="BH21" s="2">
        <f t="shared" si="42"/>
        <v>0</v>
      </c>
      <c r="BI21" s="2">
        <f t="shared" si="8"/>
        <v>0</v>
      </c>
      <c r="BN21" s="2">
        <f t="shared" si="43"/>
        <v>0</v>
      </c>
      <c r="BO21" s="2">
        <f t="shared" si="9"/>
        <v>0</v>
      </c>
      <c r="BT21" s="2">
        <f t="shared" si="44"/>
        <v>0</v>
      </c>
      <c r="BU21" s="2">
        <f t="shared" si="10"/>
        <v>0</v>
      </c>
      <c r="BZ21" s="2">
        <f t="shared" si="45"/>
        <v>0</v>
      </c>
      <c r="CA21" s="2">
        <f t="shared" si="11"/>
        <v>0</v>
      </c>
      <c r="CF21" s="2">
        <f t="shared" si="46"/>
        <v>0</v>
      </c>
      <c r="CG21" s="2">
        <f t="shared" si="12"/>
        <v>0</v>
      </c>
      <c r="CL21" s="2">
        <f t="shared" si="47"/>
        <v>0</v>
      </c>
      <c r="CM21" s="2">
        <f t="shared" si="13"/>
        <v>0</v>
      </c>
      <c r="CR21" s="2">
        <f t="shared" si="48"/>
        <v>0</v>
      </c>
      <c r="CS21" s="2">
        <f t="shared" si="14"/>
        <v>0</v>
      </c>
      <c r="CX21" s="2">
        <f t="shared" si="49"/>
        <v>0</v>
      </c>
      <c r="CY21" s="2">
        <f t="shared" si="15"/>
        <v>0</v>
      </c>
      <c r="DD21" s="2">
        <f t="shared" si="50"/>
        <v>0</v>
      </c>
      <c r="DE21" s="2">
        <f t="shared" si="16"/>
        <v>0</v>
      </c>
      <c r="DJ21" s="2">
        <f t="shared" si="51"/>
        <v>0</v>
      </c>
      <c r="DK21" s="2">
        <f t="shared" si="17"/>
        <v>0</v>
      </c>
      <c r="DP21" s="2">
        <f t="shared" si="52"/>
        <v>0</v>
      </c>
      <c r="DQ21" s="2">
        <f t="shared" si="18"/>
        <v>0</v>
      </c>
      <c r="DV21" s="2">
        <f t="shared" si="53"/>
        <v>0</v>
      </c>
      <c r="DW21" s="2">
        <f t="shared" si="19"/>
        <v>0</v>
      </c>
      <c r="EB21" s="2">
        <f t="shared" si="54"/>
        <v>0</v>
      </c>
      <c r="EC21" s="2">
        <f t="shared" si="20"/>
        <v>0</v>
      </c>
      <c r="EH21" s="2">
        <f t="shared" si="55"/>
        <v>0</v>
      </c>
      <c r="EI21" s="2">
        <f t="shared" si="21"/>
        <v>0</v>
      </c>
      <c r="EN21" s="2">
        <f t="shared" si="56"/>
        <v>0</v>
      </c>
      <c r="EO21" s="2">
        <f t="shared" si="22"/>
        <v>0</v>
      </c>
      <c r="ET21" s="2">
        <f t="shared" si="57"/>
        <v>0</v>
      </c>
      <c r="EU21" s="2">
        <f t="shared" si="23"/>
        <v>0</v>
      </c>
      <c r="EZ21" s="2">
        <f t="shared" si="58"/>
        <v>0</v>
      </c>
      <c r="FA21" s="2">
        <f t="shared" si="24"/>
        <v>0</v>
      </c>
      <c r="FF21" s="2">
        <f t="shared" si="59"/>
        <v>0</v>
      </c>
      <c r="FG21" s="2">
        <f t="shared" si="25"/>
        <v>0</v>
      </c>
      <c r="FL21" s="2">
        <f t="shared" si="60"/>
        <v>0</v>
      </c>
      <c r="FM21" s="2">
        <f t="shared" si="26"/>
        <v>0</v>
      </c>
      <c r="FR21" s="2">
        <f t="shared" si="61"/>
        <v>0</v>
      </c>
      <c r="FS21" s="2">
        <f t="shared" si="27"/>
        <v>0</v>
      </c>
      <c r="FX21" s="2">
        <f t="shared" si="62"/>
        <v>0</v>
      </c>
      <c r="FY21" s="2">
        <f t="shared" si="28"/>
        <v>0</v>
      </c>
      <c r="GD21" s="2">
        <f t="shared" si="63"/>
        <v>0</v>
      </c>
      <c r="GE21" s="2">
        <f t="shared" si="29"/>
        <v>0</v>
      </c>
      <c r="GJ21" s="2">
        <f t="shared" si="64"/>
        <v>0</v>
      </c>
      <c r="GK21" s="2">
        <f t="shared" si="30"/>
        <v>0</v>
      </c>
      <c r="GP21" s="20">
        <f t="shared" si="31"/>
        <v>0</v>
      </c>
      <c r="GQ21" s="20">
        <f t="shared" si="32"/>
        <v>0</v>
      </c>
      <c r="GS21" s="20"/>
    </row>
    <row r="22" spans="1:201" x14ac:dyDescent="0.25">
      <c r="A22" s="7">
        <v>43221</v>
      </c>
      <c r="B22" s="3" t="s">
        <v>20</v>
      </c>
      <c r="C22" s="2">
        <v>45.32</v>
      </c>
      <c r="D22" s="2">
        <f t="shared" si="65"/>
        <v>3243.5000000000014</v>
      </c>
      <c r="F22" s="2">
        <f t="shared" si="33"/>
        <v>67.430000000000973</v>
      </c>
      <c r="G22" s="2">
        <f t="shared" si="34"/>
        <v>1</v>
      </c>
      <c r="J22" s="2">
        <f>ROUND(F21*0.015,2)</f>
        <v>1</v>
      </c>
      <c r="L22" s="2">
        <f t="shared" si="35"/>
        <v>3176.0700000000006</v>
      </c>
      <c r="M22" s="2">
        <f t="shared" si="0"/>
        <v>44.32</v>
      </c>
      <c r="P22" s="2">
        <f>P20</f>
        <v>44.32</v>
      </c>
      <c r="R22" s="2">
        <f t="shared" si="68"/>
        <v>0</v>
      </c>
      <c r="S22" s="2">
        <f t="shared" ref="S22" si="69">SUM(T22:V22)</f>
        <v>0</v>
      </c>
      <c r="AD22" s="2">
        <f t="shared" si="37"/>
        <v>0</v>
      </c>
      <c r="AE22" s="2">
        <f t="shared" si="2"/>
        <v>0</v>
      </c>
      <c r="AJ22" s="2">
        <f t="shared" si="38"/>
        <v>0</v>
      </c>
      <c r="AK22" s="2">
        <f t="shared" si="3"/>
        <v>0</v>
      </c>
      <c r="AP22" s="2">
        <f t="shared" si="39"/>
        <v>0</v>
      </c>
      <c r="AQ22" s="2">
        <f t="shared" si="5"/>
        <v>0</v>
      </c>
      <c r="AV22" s="2">
        <f t="shared" si="40"/>
        <v>0</v>
      </c>
      <c r="AW22" s="2">
        <f t="shared" si="6"/>
        <v>0</v>
      </c>
      <c r="BB22" s="2">
        <f t="shared" si="41"/>
        <v>0</v>
      </c>
      <c r="BC22" s="2">
        <f t="shared" si="7"/>
        <v>0</v>
      </c>
      <c r="BH22" s="2">
        <f t="shared" si="42"/>
        <v>0</v>
      </c>
      <c r="BI22" s="2">
        <f t="shared" si="8"/>
        <v>0</v>
      </c>
      <c r="BN22" s="2">
        <f t="shared" si="43"/>
        <v>0</v>
      </c>
      <c r="BO22" s="2">
        <f t="shared" si="9"/>
        <v>0</v>
      </c>
      <c r="BT22" s="2">
        <f t="shared" si="44"/>
        <v>0</v>
      </c>
      <c r="BU22" s="2">
        <f t="shared" si="10"/>
        <v>0</v>
      </c>
      <c r="BZ22" s="2">
        <f t="shared" si="45"/>
        <v>0</v>
      </c>
      <c r="CA22" s="2">
        <f t="shared" si="11"/>
        <v>0</v>
      </c>
      <c r="CF22" s="2">
        <f t="shared" si="46"/>
        <v>0</v>
      </c>
      <c r="CG22" s="2">
        <f t="shared" si="12"/>
        <v>0</v>
      </c>
      <c r="CL22" s="2">
        <f t="shared" si="47"/>
        <v>0</v>
      </c>
      <c r="CM22" s="2">
        <f t="shared" si="13"/>
        <v>0</v>
      </c>
      <c r="CR22" s="2">
        <f t="shared" si="48"/>
        <v>0</v>
      </c>
      <c r="CS22" s="2">
        <f t="shared" si="14"/>
        <v>0</v>
      </c>
      <c r="CX22" s="2">
        <f t="shared" si="49"/>
        <v>0</v>
      </c>
      <c r="CY22" s="2">
        <f t="shared" si="15"/>
        <v>0</v>
      </c>
      <c r="DD22" s="2">
        <f t="shared" si="50"/>
        <v>0</v>
      </c>
      <c r="DE22" s="2">
        <f t="shared" si="16"/>
        <v>0</v>
      </c>
      <c r="DJ22" s="2">
        <f t="shared" si="51"/>
        <v>0</v>
      </c>
      <c r="DK22" s="2">
        <f t="shared" si="17"/>
        <v>0</v>
      </c>
      <c r="DP22" s="2">
        <f t="shared" si="52"/>
        <v>0</v>
      </c>
      <c r="DQ22" s="2">
        <f t="shared" si="18"/>
        <v>0</v>
      </c>
      <c r="DV22" s="2">
        <f t="shared" si="53"/>
        <v>0</v>
      </c>
      <c r="DW22" s="2">
        <f t="shared" si="19"/>
        <v>0</v>
      </c>
      <c r="EB22" s="2">
        <f t="shared" si="54"/>
        <v>0</v>
      </c>
      <c r="EC22" s="2">
        <f t="shared" si="20"/>
        <v>0</v>
      </c>
      <c r="EH22" s="2">
        <f t="shared" si="55"/>
        <v>0</v>
      </c>
      <c r="EI22" s="2">
        <f t="shared" si="21"/>
        <v>0</v>
      </c>
      <c r="EN22" s="2">
        <f t="shared" si="56"/>
        <v>0</v>
      </c>
      <c r="EO22" s="2">
        <f t="shared" si="22"/>
        <v>0</v>
      </c>
      <c r="ET22" s="2">
        <f t="shared" si="57"/>
        <v>0</v>
      </c>
      <c r="EU22" s="2">
        <f t="shared" si="23"/>
        <v>0</v>
      </c>
      <c r="EZ22" s="2">
        <f t="shared" si="58"/>
        <v>0</v>
      </c>
      <c r="FA22" s="2">
        <f t="shared" si="24"/>
        <v>0</v>
      </c>
      <c r="FF22" s="2">
        <f t="shared" si="59"/>
        <v>0</v>
      </c>
      <c r="FG22" s="2">
        <f t="shared" si="25"/>
        <v>0</v>
      </c>
      <c r="FL22" s="2">
        <f t="shared" si="60"/>
        <v>0</v>
      </c>
      <c r="FM22" s="2">
        <f t="shared" si="26"/>
        <v>0</v>
      </c>
      <c r="FR22" s="2">
        <f t="shared" si="61"/>
        <v>0</v>
      </c>
      <c r="FS22" s="2">
        <f t="shared" si="27"/>
        <v>0</v>
      </c>
      <c r="FX22" s="2">
        <f t="shared" si="62"/>
        <v>0</v>
      </c>
      <c r="FY22" s="2">
        <f t="shared" si="28"/>
        <v>0</v>
      </c>
      <c r="GD22" s="2">
        <f t="shared" si="63"/>
        <v>0</v>
      </c>
      <c r="GE22" s="2">
        <f t="shared" si="29"/>
        <v>0</v>
      </c>
      <c r="GJ22" s="2">
        <f t="shared" si="64"/>
        <v>0</v>
      </c>
      <c r="GK22" s="2">
        <f t="shared" si="30"/>
        <v>0</v>
      </c>
      <c r="GP22" s="20">
        <f t="shared" si="31"/>
        <v>0</v>
      </c>
      <c r="GQ22" s="20">
        <f t="shared" si="32"/>
        <v>0</v>
      </c>
      <c r="GS22" s="20"/>
    </row>
    <row r="23" spans="1:201" x14ac:dyDescent="0.25">
      <c r="A23" s="7">
        <v>43224</v>
      </c>
      <c r="B23" s="3" t="s">
        <v>21</v>
      </c>
      <c r="C23" s="2">
        <v>-500</v>
      </c>
      <c r="D23" s="2">
        <f t="shared" si="65"/>
        <v>2743.5000000000014</v>
      </c>
      <c r="F23" s="2">
        <f t="shared" si="33"/>
        <v>0.31000000000096861</v>
      </c>
      <c r="G23" s="2">
        <f t="shared" si="34"/>
        <v>-67.12</v>
      </c>
      <c r="H23" s="2">
        <v>-66.12</v>
      </c>
      <c r="I23" s="2">
        <v>0</v>
      </c>
      <c r="J23" s="2">
        <v>-1</v>
      </c>
      <c r="L23" s="2">
        <f t="shared" si="35"/>
        <v>2743.1900000000005</v>
      </c>
      <c r="M23" s="2">
        <f t="shared" si="0"/>
        <v>-432.88</v>
      </c>
      <c r="O23" s="2">
        <f>C23-G23-P23</f>
        <v>-211.28</v>
      </c>
      <c r="P23" s="2">
        <v>-221.6</v>
      </c>
      <c r="R23" s="2">
        <f t="shared" si="68"/>
        <v>0</v>
      </c>
      <c r="S23" s="2">
        <f>SUM(T23:V23)</f>
        <v>0</v>
      </c>
      <c r="AD23" s="2">
        <f t="shared" si="37"/>
        <v>0</v>
      </c>
      <c r="AE23" s="2">
        <f t="shared" si="2"/>
        <v>0</v>
      </c>
      <c r="AJ23" s="2">
        <f t="shared" si="38"/>
        <v>0</v>
      </c>
      <c r="AK23" s="2">
        <f t="shared" si="3"/>
        <v>0</v>
      </c>
      <c r="AP23" s="2">
        <f t="shared" si="39"/>
        <v>0</v>
      </c>
      <c r="AQ23" s="2">
        <f t="shared" si="5"/>
        <v>0</v>
      </c>
      <c r="AV23" s="2">
        <f t="shared" si="40"/>
        <v>0</v>
      </c>
      <c r="AW23" s="2">
        <f t="shared" si="6"/>
        <v>0</v>
      </c>
      <c r="BB23" s="2">
        <f t="shared" si="41"/>
        <v>0</v>
      </c>
      <c r="BC23" s="2">
        <f t="shared" si="7"/>
        <v>0</v>
      </c>
      <c r="BH23" s="2">
        <f t="shared" si="42"/>
        <v>0</v>
      </c>
      <c r="BI23" s="2">
        <f t="shared" si="8"/>
        <v>0</v>
      </c>
      <c r="BN23" s="2">
        <f t="shared" si="43"/>
        <v>0</v>
      </c>
      <c r="BO23" s="2">
        <f t="shared" si="9"/>
        <v>0</v>
      </c>
      <c r="BT23" s="2">
        <f t="shared" si="44"/>
        <v>0</v>
      </c>
      <c r="BU23" s="2">
        <f t="shared" si="10"/>
        <v>0</v>
      </c>
      <c r="BZ23" s="2">
        <f t="shared" si="45"/>
        <v>0</v>
      </c>
      <c r="CA23" s="2">
        <f t="shared" si="11"/>
        <v>0</v>
      </c>
      <c r="CF23" s="2">
        <f t="shared" si="46"/>
        <v>0</v>
      </c>
      <c r="CG23" s="2">
        <f t="shared" si="12"/>
        <v>0</v>
      </c>
      <c r="CL23" s="2">
        <f t="shared" si="47"/>
        <v>0</v>
      </c>
      <c r="CM23" s="2">
        <f t="shared" si="13"/>
        <v>0</v>
      </c>
      <c r="CR23" s="2">
        <f t="shared" si="48"/>
        <v>0</v>
      </c>
      <c r="CS23" s="2">
        <f t="shared" si="14"/>
        <v>0</v>
      </c>
      <c r="CX23" s="2">
        <f t="shared" si="49"/>
        <v>0</v>
      </c>
      <c r="CY23" s="2">
        <f t="shared" si="15"/>
        <v>0</v>
      </c>
      <c r="DD23" s="2">
        <f t="shared" si="50"/>
        <v>0</v>
      </c>
      <c r="DE23" s="2">
        <f t="shared" si="16"/>
        <v>0</v>
      </c>
      <c r="DJ23" s="2">
        <f t="shared" si="51"/>
        <v>0</v>
      </c>
      <c r="DK23" s="2">
        <f t="shared" si="17"/>
        <v>0</v>
      </c>
      <c r="DP23" s="2">
        <f t="shared" si="52"/>
        <v>0</v>
      </c>
      <c r="DQ23" s="2">
        <f t="shared" si="18"/>
        <v>0</v>
      </c>
      <c r="DV23" s="2">
        <f t="shared" si="53"/>
        <v>0</v>
      </c>
      <c r="DW23" s="2">
        <f t="shared" si="19"/>
        <v>0</v>
      </c>
      <c r="EB23" s="2">
        <f t="shared" si="54"/>
        <v>0</v>
      </c>
      <c r="EC23" s="2">
        <f t="shared" si="20"/>
        <v>0</v>
      </c>
      <c r="EH23" s="2">
        <f t="shared" si="55"/>
        <v>0</v>
      </c>
      <c r="EI23" s="2">
        <f t="shared" si="21"/>
        <v>0</v>
      </c>
      <c r="EN23" s="2">
        <f t="shared" si="56"/>
        <v>0</v>
      </c>
      <c r="EO23" s="2">
        <f t="shared" si="22"/>
        <v>0</v>
      </c>
      <c r="ET23" s="2">
        <f t="shared" si="57"/>
        <v>0</v>
      </c>
      <c r="EU23" s="2">
        <f t="shared" si="23"/>
        <v>0</v>
      </c>
      <c r="EZ23" s="2">
        <f t="shared" si="58"/>
        <v>0</v>
      </c>
      <c r="FA23" s="2">
        <f t="shared" si="24"/>
        <v>0</v>
      </c>
      <c r="FF23" s="2">
        <f t="shared" si="59"/>
        <v>0</v>
      </c>
      <c r="FG23" s="2">
        <f t="shared" si="25"/>
        <v>0</v>
      </c>
      <c r="FL23" s="2">
        <f t="shared" si="60"/>
        <v>0</v>
      </c>
      <c r="FM23" s="2">
        <f t="shared" si="26"/>
        <v>0</v>
      </c>
      <c r="FR23" s="2">
        <f t="shared" si="61"/>
        <v>0</v>
      </c>
      <c r="FS23" s="2">
        <f t="shared" si="27"/>
        <v>0</v>
      </c>
      <c r="FX23" s="2">
        <f t="shared" si="62"/>
        <v>0</v>
      </c>
      <c r="FY23" s="2">
        <f t="shared" si="28"/>
        <v>0</v>
      </c>
      <c r="GD23" s="2">
        <f t="shared" si="63"/>
        <v>0</v>
      </c>
      <c r="GE23" s="2">
        <f t="shared" si="29"/>
        <v>0</v>
      </c>
      <c r="GJ23" s="2">
        <f t="shared" si="64"/>
        <v>0</v>
      </c>
      <c r="GK23" s="2">
        <f t="shared" si="30"/>
        <v>0</v>
      </c>
      <c r="GP23" s="20">
        <f t="shared" si="31"/>
        <v>0</v>
      </c>
      <c r="GQ23" s="20">
        <f t="shared" si="32"/>
        <v>0</v>
      </c>
      <c r="GS23" s="20"/>
    </row>
    <row r="24" spans="1:201" x14ac:dyDescent="0.25">
      <c r="A24" s="7">
        <v>43224</v>
      </c>
      <c r="B24" s="3" t="s">
        <v>22</v>
      </c>
      <c r="C24" s="2">
        <v>-0.31</v>
      </c>
      <c r="D24" s="2">
        <f t="shared" si="65"/>
        <v>2743.1900000000014</v>
      </c>
      <c r="F24" s="2">
        <f t="shared" si="33"/>
        <v>9.6861407783421782E-13</v>
      </c>
      <c r="G24" s="2">
        <f t="shared" si="34"/>
        <v>-0.31</v>
      </c>
      <c r="H24" s="2">
        <v>-0.31</v>
      </c>
      <c r="L24" s="2">
        <f t="shared" si="35"/>
        <v>2743.1900000000005</v>
      </c>
      <c r="M24" s="2">
        <f t="shared" si="0"/>
        <v>0</v>
      </c>
      <c r="R24" s="2">
        <f t="shared" si="68"/>
        <v>0</v>
      </c>
      <c r="S24" s="2">
        <f>SUM(T24:V24)</f>
        <v>0</v>
      </c>
      <c r="AD24" s="2">
        <f t="shared" si="37"/>
        <v>0</v>
      </c>
      <c r="AE24" s="2">
        <f t="shared" si="2"/>
        <v>0</v>
      </c>
      <c r="AJ24" s="2">
        <f t="shared" si="38"/>
        <v>0</v>
      </c>
      <c r="AK24" s="2">
        <f t="shared" si="3"/>
        <v>0</v>
      </c>
      <c r="AP24" s="2">
        <f t="shared" si="39"/>
        <v>0</v>
      </c>
      <c r="AQ24" s="2">
        <f t="shared" si="5"/>
        <v>0</v>
      </c>
      <c r="AV24" s="2">
        <f t="shared" si="40"/>
        <v>0</v>
      </c>
      <c r="AW24" s="2">
        <f t="shared" si="6"/>
        <v>0</v>
      </c>
      <c r="BB24" s="2">
        <f t="shared" si="41"/>
        <v>0</v>
      </c>
      <c r="BC24" s="2">
        <f t="shared" si="7"/>
        <v>0</v>
      </c>
      <c r="BH24" s="2">
        <f t="shared" si="42"/>
        <v>0</v>
      </c>
      <c r="BI24" s="2">
        <f t="shared" si="8"/>
        <v>0</v>
      </c>
      <c r="BN24" s="2">
        <f t="shared" si="43"/>
        <v>0</v>
      </c>
      <c r="BO24" s="2">
        <f t="shared" si="9"/>
        <v>0</v>
      </c>
      <c r="BT24" s="2">
        <f t="shared" si="44"/>
        <v>0</v>
      </c>
      <c r="BU24" s="2">
        <f t="shared" si="10"/>
        <v>0</v>
      </c>
      <c r="BZ24" s="2">
        <f t="shared" si="45"/>
        <v>0</v>
      </c>
      <c r="CA24" s="2">
        <f t="shared" si="11"/>
        <v>0</v>
      </c>
      <c r="CF24" s="2">
        <f t="shared" si="46"/>
        <v>0</v>
      </c>
      <c r="CG24" s="2">
        <f t="shared" si="12"/>
        <v>0</v>
      </c>
      <c r="CL24" s="2">
        <f t="shared" si="47"/>
        <v>0</v>
      </c>
      <c r="CM24" s="2">
        <f t="shared" si="13"/>
        <v>0</v>
      </c>
      <c r="CR24" s="2">
        <f t="shared" si="48"/>
        <v>0</v>
      </c>
      <c r="CS24" s="2">
        <f t="shared" si="14"/>
        <v>0</v>
      </c>
      <c r="CX24" s="2">
        <f t="shared" si="49"/>
        <v>0</v>
      </c>
      <c r="CY24" s="2">
        <f t="shared" si="15"/>
        <v>0</v>
      </c>
      <c r="DD24" s="2">
        <f t="shared" si="50"/>
        <v>0</v>
      </c>
      <c r="DE24" s="2">
        <f t="shared" si="16"/>
        <v>0</v>
      </c>
      <c r="DJ24" s="2">
        <f t="shared" si="51"/>
        <v>0</v>
      </c>
      <c r="DK24" s="2">
        <f t="shared" si="17"/>
        <v>0</v>
      </c>
      <c r="DP24" s="2">
        <f t="shared" si="52"/>
        <v>0</v>
      </c>
      <c r="DQ24" s="2">
        <f t="shared" si="18"/>
        <v>0</v>
      </c>
      <c r="DV24" s="2">
        <f t="shared" si="53"/>
        <v>0</v>
      </c>
      <c r="DW24" s="2">
        <f t="shared" si="19"/>
        <v>0</v>
      </c>
      <c r="EB24" s="2">
        <f t="shared" si="54"/>
        <v>0</v>
      </c>
      <c r="EC24" s="2">
        <f t="shared" si="20"/>
        <v>0</v>
      </c>
      <c r="EH24" s="2">
        <f t="shared" si="55"/>
        <v>0</v>
      </c>
      <c r="EI24" s="2">
        <f t="shared" si="21"/>
        <v>0</v>
      </c>
      <c r="EN24" s="2">
        <f t="shared" si="56"/>
        <v>0</v>
      </c>
      <c r="EO24" s="2">
        <f t="shared" si="22"/>
        <v>0</v>
      </c>
      <c r="ET24" s="2">
        <f t="shared" si="57"/>
        <v>0</v>
      </c>
      <c r="EU24" s="2">
        <f t="shared" si="23"/>
        <v>0</v>
      </c>
      <c r="EZ24" s="2">
        <f t="shared" si="58"/>
        <v>0</v>
      </c>
      <c r="FA24" s="2">
        <f t="shared" si="24"/>
        <v>0</v>
      </c>
      <c r="FF24" s="2">
        <f t="shared" si="59"/>
        <v>0</v>
      </c>
      <c r="FG24" s="2">
        <f t="shared" si="25"/>
        <v>0</v>
      </c>
      <c r="FL24" s="2">
        <f t="shared" si="60"/>
        <v>0</v>
      </c>
      <c r="FM24" s="2">
        <f t="shared" si="26"/>
        <v>0</v>
      </c>
      <c r="FR24" s="2">
        <f t="shared" si="61"/>
        <v>0</v>
      </c>
      <c r="FS24" s="2">
        <f t="shared" si="27"/>
        <v>0</v>
      </c>
      <c r="FX24" s="2">
        <f t="shared" si="62"/>
        <v>0</v>
      </c>
      <c r="FY24" s="2">
        <f t="shared" si="28"/>
        <v>0</v>
      </c>
      <c r="GD24" s="2">
        <f t="shared" si="63"/>
        <v>0</v>
      </c>
      <c r="GE24" s="2">
        <f t="shared" si="29"/>
        <v>0</v>
      </c>
      <c r="GJ24" s="2">
        <f t="shared" si="64"/>
        <v>0</v>
      </c>
      <c r="GK24" s="2">
        <f t="shared" si="30"/>
        <v>0</v>
      </c>
      <c r="GP24" s="20">
        <f t="shared" si="31"/>
        <v>0</v>
      </c>
      <c r="GQ24" s="20">
        <f t="shared" si="32"/>
        <v>0</v>
      </c>
      <c r="GS24" s="20"/>
    </row>
    <row r="25" spans="1:201" x14ac:dyDescent="0.25">
      <c r="A25" s="7">
        <v>43252</v>
      </c>
      <c r="B25" s="3" t="s">
        <v>20</v>
      </c>
      <c r="C25" s="2">
        <v>41.15</v>
      </c>
      <c r="D25" s="2">
        <f t="shared" si="65"/>
        <v>2784.3400000000015</v>
      </c>
      <c r="F25" s="2">
        <f t="shared" si="33"/>
        <v>9.6861407783421782E-13</v>
      </c>
      <c r="G25" s="2">
        <f t="shared" si="34"/>
        <v>0</v>
      </c>
      <c r="L25" s="2">
        <f t="shared" si="35"/>
        <v>2784.3400000000006</v>
      </c>
      <c r="M25" s="2">
        <f t="shared" si="0"/>
        <v>41.15</v>
      </c>
      <c r="P25" s="2">
        <f>ROUND(L23*0.015,2)</f>
        <v>41.15</v>
      </c>
      <c r="R25" s="2">
        <f t="shared" si="68"/>
        <v>0</v>
      </c>
      <c r="S25" s="2">
        <f>SUM(T25:V25)</f>
        <v>0</v>
      </c>
      <c r="AD25" s="2">
        <f t="shared" si="37"/>
        <v>0</v>
      </c>
      <c r="AE25" s="2">
        <f t="shared" si="2"/>
        <v>0</v>
      </c>
      <c r="AJ25" s="2">
        <f t="shared" si="38"/>
        <v>0</v>
      </c>
      <c r="AK25" s="2">
        <f t="shared" si="3"/>
        <v>0</v>
      </c>
      <c r="AP25" s="2">
        <f t="shared" si="39"/>
        <v>0</v>
      </c>
      <c r="AQ25" s="2">
        <f t="shared" si="5"/>
        <v>0</v>
      </c>
      <c r="AV25" s="2">
        <f t="shared" si="40"/>
        <v>0</v>
      </c>
      <c r="AW25" s="2">
        <f t="shared" si="6"/>
        <v>0</v>
      </c>
      <c r="BB25" s="2">
        <f t="shared" si="41"/>
        <v>0</v>
      </c>
      <c r="BC25" s="2">
        <f t="shared" si="7"/>
        <v>0</v>
      </c>
      <c r="BH25" s="2">
        <f t="shared" si="42"/>
        <v>0</v>
      </c>
      <c r="BI25" s="2">
        <f t="shared" si="8"/>
        <v>0</v>
      </c>
      <c r="BN25" s="2">
        <f t="shared" si="43"/>
        <v>0</v>
      </c>
      <c r="BO25" s="2">
        <f t="shared" si="9"/>
        <v>0</v>
      </c>
      <c r="BT25" s="2">
        <f t="shared" si="44"/>
        <v>0</v>
      </c>
      <c r="BU25" s="2">
        <f t="shared" si="10"/>
        <v>0</v>
      </c>
      <c r="BZ25" s="2">
        <f t="shared" si="45"/>
        <v>0</v>
      </c>
      <c r="CA25" s="2">
        <f t="shared" si="11"/>
        <v>0</v>
      </c>
      <c r="CF25" s="2">
        <f t="shared" si="46"/>
        <v>0</v>
      </c>
      <c r="CG25" s="2">
        <f t="shared" si="12"/>
        <v>0</v>
      </c>
      <c r="CL25" s="2">
        <f t="shared" si="47"/>
        <v>0</v>
      </c>
      <c r="CM25" s="2">
        <f t="shared" si="13"/>
        <v>0</v>
      </c>
      <c r="CR25" s="2">
        <f t="shared" si="48"/>
        <v>0</v>
      </c>
      <c r="CS25" s="2">
        <f t="shared" si="14"/>
        <v>0</v>
      </c>
      <c r="CX25" s="2">
        <f t="shared" si="49"/>
        <v>0</v>
      </c>
      <c r="CY25" s="2">
        <f t="shared" si="15"/>
        <v>0</v>
      </c>
      <c r="DD25" s="2">
        <f t="shared" si="50"/>
        <v>0</v>
      </c>
      <c r="DE25" s="2">
        <f t="shared" si="16"/>
        <v>0</v>
      </c>
      <c r="DJ25" s="2">
        <f t="shared" si="51"/>
        <v>0</v>
      </c>
      <c r="DK25" s="2">
        <f t="shared" si="17"/>
        <v>0</v>
      </c>
      <c r="DP25" s="2">
        <f t="shared" si="52"/>
        <v>0</v>
      </c>
      <c r="DQ25" s="2">
        <f t="shared" si="18"/>
        <v>0</v>
      </c>
      <c r="DV25" s="2">
        <f t="shared" si="53"/>
        <v>0</v>
      </c>
      <c r="DW25" s="2">
        <f t="shared" si="19"/>
        <v>0</v>
      </c>
      <c r="EB25" s="2">
        <f t="shared" si="54"/>
        <v>0</v>
      </c>
      <c r="EC25" s="2">
        <f t="shared" si="20"/>
        <v>0</v>
      </c>
      <c r="EH25" s="2">
        <f t="shared" si="55"/>
        <v>0</v>
      </c>
      <c r="EI25" s="2">
        <f t="shared" si="21"/>
        <v>0</v>
      </c>
      <c r="EN25" s="2">
        <f t="shared" si="56"/>
        <v>0</v>
      </c>
      <c r="EO25" s="2">
        <f t="shared" si="22"/>
        <v>0</v>
      </c>
      <c r="ET25" s="2">
        <f t="shared" si="57"/>
        <v>0</v>
      </c>
      <c r="EU25" s="2">
        <f t="shared" si="23"/>
        <v>0</v>
      </c>
      <c r="EZ25" s="2">
        <f t="shared" si="58"/>
        <v>0</v>
      </c>
      <c r="FA25" s="2">
        <f t="shared" si="24"/>
        <v>0</v>
      </c>
      <c r="FF25" s="2">
        <f t="shared" si="59"/>
        <v>0</v>
      </c>
      <c r="FG25" s="2">
        <f t="shared" si="25"/>
        <v>0</v>
      </c>
      <c r="FL25" s="2">
        <f t="shared" si="60"/>
        <v>0</v>
      </c>
      <c r="FM25" s="2">
        <f t="shared" si="26"/>
        <v>0</v>
      </c>
      <c r="FR25" s="2">
        <f t="shared" si="61"/>
        <v>0</v>
      </c>
      <c r="FS25" s="2">
        <f t="shared" si="27"/>
        <v>0</v>
      </c>
      <c r="FX25" s="2">
        <f t="shared" si="62"/>
        <v>0</v>
      </c>
      <c r="FY25" s="2">
        <f t="shared" si="28"/>
        <v>0</v>
      </c>
      <c r="GD25" s="2">
        <f t="shared" si="63"/>
        <v>0</v>
      </c>
      <c r="GE25" s="2">
        <f t="shared" si="29"/>
        <v>0</v>
      </c>
      <c r="GJ25" s="2">
        <f t="shared" si="64"/>
        <v>0</v>
      </c>
      <c r="GK25" s="2">
        <f t="shared" si="30"/>
        <v>0</v>
      </c>
      <c r="GP25" s="20">
        <f t="shared" si="31"/>
        <v>0</v>
      </c>
      <c r="GQ25" s="20">
        <f t="shared" si="32"/>
        <v>0</v>
      </c>
      <c r="GS25" s="20"/>
    </row>
    <row r="26" spans="1:201" x14ac:dyDescent="0.25">
      <c r="A26" s="7">
        <v>43262</v>
      </c>
      <c r="B26" s="3" t="s">
        <v>21</v>
      </c>
      <c r="C26" s="2">
        <v>-500</v>
      </c>
      <c r="D26" s="2">
        <f t="shared" si="65"/>
        <v>2284.3400000000015</v>
      </c>
      <c r="F26" s="2">
        <f t="shared" si="33"/>
        <v>9.6861407783421782E-13</v>
      </c>
      <c r="G26" s="2">
        <f t="shared" si="34"/>
        <v>0</v>
      </c>
      <c r="L26" s="2">
        <f t="shared" si="35"/>
        <v>2284.3400000000006</v>
      </c>
      <c r="M26" s="2">
        <f t="shared" si="0"/>
        <v>-500</v>
      </c>
      <c r="O26" s="2">
        <f>C26-P26</f>
        <v>-458.85</v>
      </c>
      <c r="P26" s="2">
        <v>-41.15</v>
      </c>
      <c r="R26" s="2">
        <f t="shared" si="68"/>
        <v>0</v>
      </c>
      <c r="S26" s="2">
        <f>SUM(T26:V26)</f>
        <v>0</v>
      </c>
      <c r="AD26" s="2">
        <f t="shared" si="37"/>
        <v>0</v>
      </c>
      <c r="AE26" s="2">
        <f t="shared" si="2"/>
        <v>0</v>
      </c>
      <c r="AJ26" s="2">
        <f t="shared" si="38"/>
        <v>0</v>
      </c>
      <c r="AK26" s="2">
        <f t="shared" si="3"/>
        <v>0</v>
      </c>
      <c r="AP26" s="2">
        <f t="shared" si="39"/>
        <v>0</v>
      </c>
      <c r="AQ26" s="2">
        <f t="shared" si="5"/>
        <v>0</v>
      </c>
      <c r="AV26" s="2">
        <f t="shared" si="40"/>
        <v>0</v>
      </c>
      <c r="AW26" s="2">
        <f t="shared" si="6"/>
        <v>0</v>
      </c>
      <c r="BB26" s="2">
        <f t="shared" si="41"/>
        <v>0</v>
      </c>
      <c r="BC26" s="2">
        <f t="shared" si="7"/>
        <v>0</v>
      </c>
      <c r="BH26" s="2">
        <f t="shared" si="42"/>
        <v>0</v>
      </c>
      <c r="BI26" s="2">
        <f t="shared" si="8"/>
        <v>0</v>
      </c>
      <c r="BN26" s="2">
        <f t="shared" si="43"/>
        <v>0</v>
      </c>
      <c r="BO26" s="2">
        <f t="shared" si="9"/>
        <v>0</v>
      </c>
      <c r="BT26" s="2">
        <f t="shared" si="44"/>
        <v>0</v>
      </c>
      <c r="BU26" s="2">
        <f t="shared" si="10"/>
        <v>0</v>
      </c>
      <c r="BZ26" s="2">
        <f t="shared" si="45"/>
        <v>0</v>
      </c>
      <c r="CA26" s="2">
        <f t="shared" si="11"/>
        <v>0</v>
      </c>
      <c r="CF26" s="2">
        <f t="shared" si="46"/>
        <v>0</v>
      </c>
      <c r="CG26" s="2">
        <f t="shared" si="12"/>
        <v>0</v>
      </c>
      <c r="CL26" s="2">
        <f t="shared" si="47"/>
        <v>0</v>
      </c>
      <c r="CM26" s="2">
        <f t="shared" si="13"/>
        <v>0</v>
      </c>
      <c r="CR26" s="2">
        <f t="shared" si="48"/>
        <v>0</v>
      </c>
      <c r="CS26" s="2">
        <f t="shared" si="14"/>
        <v>0</v>
      </c>
      <c r="CX26" s="2">
        <f t="shared" si="49"/>
        <v>0</v>
      </c>
      <c r="CY26" s="2">
        <f t="shared" si="15"/>
        <v>0</v>
      </c>
      <c r="DD26" s="2">
        <f t="shared" si="50"/>
        <v>0</v>
      </c>
      <c r="DE26" s="2">
        <f t="shared" si="16"/>
        <v>0</v>
      </c>
      <c r="DJ26" s="2">
        <f t="shared" si="51"/>
        <v>0</v>
      </c>
      <c r="DK26" s="2">
        <f t="shared" si="17"/>
        <v>0</v>
      </c>
      <c r="DP26" s="2">
        <f t="shared" si="52"/>
        <v>0</v>
      </c>
      <c r="DQ26" s="2">
        <f t="shared" si="18"/>
        <v>0</v>
      </c>
      <c r="DV26" s="2">
        <f t="shared" si="53"/>
        <v>0</v>
      </c>
      <c r="DW26" s="2">
        <f t="shared" si="19"/>
        <v>0</v>
      </c>
      <c r="EB26" s="2">
        <f t="shared" si="54"/>
        <v>0</v>
      </c>
      <c r="EC26" s="2">
        <f t="shared" si="20"/>
        <v>0</v>
      </c>
      <c r="EH26" s="2">
        <f t="shared" si="55"/>
        <v>0</v>
      </c>
      <c r="EI26" s="2">
        <f t="shared" si="21"/>
        <v>0</v>
      </c>
      <c r="EN26" s="2">
        <f t="shared" si="56"/>
        <v>0</v>
      </c>
      <c r="EO26" s="2">
        <f t="shared" si="22"/>
        <v>0</v>
      </c>
      <c r="ET26" s="2">
        <f t="shared" si="57"/>
        <v>0</v>
      </c>
      <c r="EU26" s="2">
        <f t="shared" si="23"/>
        <v>0</v>
      </c>
      <c r="EZ26" s="2">
        <f t="shared" si="58"/>
        <v>0</v>
      </c>
      <c r="FA26" s="2">
        <f t="shared" si="24"/>
        <v>0</v>
      </c>
      <c r="FF26" s="2">
        <f t="shared" si="59"/>
        <v>0</v>
      </c>
      <c r="FG26" s="2">
        <f t="shared" si="25"/>
        <v>0</v>
      </c>
      <c r="FL26" s="2">
        <f t="shared" si="60"/>
        <v>0</v>
      </c>
      <c r="FM26" s="2">
        <f t="shared" si="26"/>
        <v>0</v>
      </c>
      <c r="FR26" s="2">
        <f t="shared" si="61"/>
        <v>0</v>
      </c>
      <c r="FS26" s="2">
        <f t="shared" si="27"/>
        <v>0</v>
      </c>
      <c r="FX26" s="2">
        <f t="shared" si="62"/>
        <v>0</v>
      </c>
      <c r="FY26" s="2">
        <f t="shared" si="28"/>
        <v>0</v>
      </c>
      <c r="GD26" s="2">
        <f t="shared" si="63"/>
        <v>0</v>
      </c>
      <c r="GE26" s="2">
        <f t="shared" si="29"/>
        <v>0</v>
      </c>
      <c r="GJ26" s="2">
        <f t="shared" si="64"/>
        <v>0</v>
      </c>
      <c r="GK26" s="2">
        <f t="shared" si="30"/>
        <v>0</v>
      </c>
      <c r="GP26" s="20">
        <f t="shared" si="31"/>
        <v>0</v>
      </c>
      <c r="GQ26" s="20">
        <f t="shared" si="32"/>
        <v>0</v>
      </c>
      <c r="GS26" s="20"/>
    </row>
    <row r="27" spans="1:201" x14ac:dyDescent="0.25">
      <c r="A27" s="7">
        <v>43282</v>
      </c>
      <c r="B27" s="3" t="s">
        <v>20</v>
      </c>
      <c r="C27" s="2">
        <v>34.270000000000003</v>
      </c>
      <c r="D27" s="2">
        <f t="shared" si="65"/>
        <v>2318.6100000000015</v>
      </c>
      <c r="F27" s="2">
        <f t="shared" si="33"/>
        <v>9.6861407783421782E-13</v>
      </c>
      <c r="G27" s="2">
        <f t="shared" si="34"/>
        <v>0</v>
      </c>
      <c r="L27" s="2">
        <f t="shared" si="35"/>
        <v>2318.6100000000006</v>
      </c>
      <c r="M27" s="2">
        <f t="shared" si="0"/>
        <v>34.270000000000003</v>
      </c>
      <c r="P27" s="2">
        <f>ROUND(L26*0.015,2)</f>
        <v>34.270000000000003</v>
      </c>
      <c r="R27" s="2">
        <f t="shared" si="68"/>
        <v>0</v>
      </c>
      <c r="S27" s="2">
        <f t="shared" ref="S27:S70" si="70">SUM(T27:V27)</f>
        <v>0</v>
      </c>
      <c r="AD27" s="2">
        <f t="shared" si="37"/>
        <v>0</v>
      </c>
      <c r="AE27" s="2">
        <f t="shared" si="2"/>
        <v>0</v>
      </c>
      <c r="AJ27" s="2">
        <f t="shared" si="38"/>
        <v>0</v>
      </c>
      <c r="AK27" s="2">
        <f t="shared" si="3"/>
        <v>0</v>
      </c>
      <c r="AP27" s="2">
        <f t="shared" si="39"/>
        <v>0</v>
      </c>
      <c r="AQ27" s="2">
        <f t="shared" si="5"/>
        <v>0</v>
      </c>
      <c r="AV27" s="2">
        <f t="shared" si="40"/>
        <v>0</v>
      </c>
      <c r="AW27" s="2">
        <f t="shared" si="6"/>
        <v>0</v>
      </c>
      <c r="BB27" s="2">
        <f t="shared" si="41"/>
        <v>0</v>
      </c>
      <c r="BC27" s="2">
        <f t="shared" si="7"/>
        <v>0</v>
      </c>
      <c r="BH27" s="2">
        <f t="shared" si="42"/>
        <v>0</v>
      </c>
      <c r="BI27" s="2">
        <f t="shared" si="8"/>
        <v>0</v>
      </c>
      <c r="BN27" s="2">
        <f t="shared" si="43"/>
        <v>0</v>
      </c>
      <c r="BO27" s="2">
        <f t="shared" si="9"/>
        <v>0</v>
      </c>
      <c r="BT27" s="2">
        <f t="shared" si="44"/>
        <v>0</v>
      </c>
      <c r="BU27" s="2">
        <f t="shared" si="10"/>
        <v>0</v>
      </c>
      <c r="BZ27" s="2">
        <f t="shared" si="45"/>
        <v>0</v>
      </c>
      <c r="CA27" s="2">
        <f t="shared" si="11"/>
        <v>0</v>
      </c>
      <c r="CF27" s="2">
        <f t="shared" si="46"/>
        <v>0</v>
      </c>
      <c r="CG27" s="2">
        <f t="shared" si="12"/>
        <v>0</v>
      </c>
      <c r="CL27" s="2">
        <f t="shared" si="47"/>
        <v>0</v>
      </c>
      <c r="CM27" s="2">
        <f t="shared" si="13"/>
        <v>0</v>
      </c>
      <c r="CR27" s="2">
        <f t="shared" si="48"/>
        <v>0</v>
      </c>
      <c r="CS27" s="2">
        <f t="shared" si="14"/>
        <v>0</v>
      </c>
      <c r="CX27" s="2">
        <f t="shared" si="49"/>
        <v>0</v>
      </c>
      <c r="CY27" s="2">
        <f t="shared" si="15"/>
        <v>0</v>
      </c>
      <c r="DD27" s="2">
        <f t="shared" si="50"/>
        <v>0</v>
      </c>
      <c r="DE27" s="2">
        <f t="shared" si="16"/>
        <v>0</v>
      </c>
      <c r="DJ27" s="2">
        <f t="shared" si="51"/>
        <v>0</v>
      </c>
      <c r="DK27" s="2">
        <f t="shared" si="17"/>
        <v>0</v>
      </c>
      <c r="DP27" s="2">
        <f t="shared" si="52"/>
        <v>0</v>
      </c>
      <c r="DQ27" s="2">
        <f t="shared" si="18"/>
        <v>0</v>
      </c>
      <c r="DV27" s="2">
        <f t="shared" si="53"/>
        <v>0</v>
      </c>
      <c r="DW27" s="2">
        <f t="shared" si="19"/>
        <v>0</v>
      </c>
      <c r="EB27" s="2">
        <f t="shared" si="54"/>
        <v>0</v>
      </c>
      <c r="EC27" s="2">
        <f t="shared" si="20"/>
        <v>0</v>
      </c>
      <c r="EH27" s="2">
        <f t="shared" si="55"/>
        <v>0</v>
      </c>
      <c r="EI27" s="2">
        <f t="shared" si="21"/>
        <v>0</v>
      </c>
      <c r="EN27" s="2">
        <f t="shared" si="56"/>
        <v>0</v>
      </c>
      <c r="EO27" s="2">
        <f t="shared" si="22"/>
        <v>0</v>
      </c>
      <c r="ET27" s="2">
        <f t="shared" si="57"/>
        <v>0</v>
      </c>
      <c r="EU27" s="2">
        <f t="shared" si="23"/>
        <v>0</v>
      </c>
      <c r="EZ27" s="2">
        <f t="shared" si="58"/>
        <v>0</v>
      </c>
      <c r="FA27" s="2">
        <f t="shared" si="24"/>
        <v>0</v>
      </c>
      <c r="FF27" s="2">
        <f t="shared" si="59"/>
        <v>0</v>
      </c>
      <c r="FG27" s="2">
        <f t="shared" si="25"/>
        <v>0</v>
      </c>
      <c r="FL27" s="2">
        <f t="shared" si="60"/>
        <v>0</v>
      </c>
      <c r="FM27" s="2">
        <f t="shared" si="26"/>
        <v>0</v>
      </c>
      <c r="FR27" s="2">
        <f t="shared" si="61"/>
        <v>0</v>
      </c>
      <c r="FS27" s="2">
        <f t="shared" si="27"/>
        <v>0</v>
      </c>
      <c r="FX27" s="2">
        <f t="shared" si="62"/>
        <v>0</v>
      </c>
      <c r="FY27" s="2">
        <f t="shared" si="28"/>
        <v>0</v>
      </c>
      <c r="GD27" s="2">
        <f t="shared" si="63"/>
        <v>0</v>
      </c>
      <c r="GE27" s="2">
        <f t="shared" si="29"/>
        <v>0</v>
      </c>
      <c r="GJ27" s="2">
        <f t="shared" si="64"/>
        <v>0</v>
      </c>
      <c r="GK27" s="2">
        <f t="shared" si="30"/>
        <v>0</v>
      </c>
      <c r="GP27" s="20">
        <f t="shared" si="31"/>
        <v>0</v>
      </c>
      <c r="GQ27" s="20">
        <f t="shared" si="32"/>
        <v>0</v>
      </c>
      <c r="GS27" s="20"/>
    </row>
    <row r="28" spans="1:201" x14ac:dyDescent="0.25">
      <c r="A28" s="7">
        <v>43282</v>
      </c>
      <c r="B28" s="3" t="s">
        <v>19</v>
      </c>
      <c r="C28" s="2">
        <v>2954.47</v>
      </c>
      <c r="D28" s="2">
        <f t="shared" si="65"/>
        <v>5273.0800000000017</v>
      </c>
      <c r="F28" s="2">
        <f t="shared" si="33"/>
        <v>9.6861407783421782E-13</v>
      </c>
      <c r="G28" s="2">
        <f t="shared" si="34"/>
        <v>0</v>
      </c>
      <c r="L28" s="2">
        <f t="shared" si="35"/>
        <v>2318.6100000000006</v>
      </c>
      <c r="M28" s="2">
        <f t="shared" si="0"/>
        <v>0</v>
      </c>
      <c r="P28" s="2">
        <v>0</v>
      </c>
      <c r="R28" s="2">
        <f t="shared" si="68"/>
        <v>2954.47</v>
      </c>
      <c r="S28" s="2">
        <f t="shared" si="70"/>
        <v>2954.47</v>
      </c>
      <c r="T28" s="2">
        <v>963.08999999999969</v>
      </c>
      <c r="U28" s="2">
        <v>1991.38</v>
      </c>
      <c r="AD28" s="2">
        <f t="shared" si="37"/>
        <v>0</v>
      </c>
      <c r="AE28" s="2">
        <f t="shared" si="2"/>
        <v>0</v>
      </c>
      <c r="AJ28" s="2">
        <f t="shared" si="38"/>
        <v>0</v>
      </c>
      <c r="AK28" s="2">
        <f t="shared" si="3"/>
        <v>0</v>
      </c>
      <c r="AP28" s="2">
        <f t="shared" si="39"/>
        <v>0</v>
      </c>
      <c r="AQ28" s="2">
        <f t="shared" si="5"/>
        <v>0</v>
      </c>
      <c r="AV28" s="2">
        <f t="shared" si="40"/>
        <v>0</v>
      </c>
      <c r="AW28" s="2">
        <f t="shared" si="6"/>
        <v>0</v>
      </c>
      <c r="BB28" s="2">
        <f t="shared" si="41"/>
        <v>0</v>
      </c>
      <c r="BC28" s="2">
        <f t="shared" si="7"/>
        <v>0</v>
      </c>
      <c r="BH28" s="2">
        <f t="shared" si="42"/>
        <v>0</v>
      </c>
      <c r="BI28" s="2">
        <f t="shared" si="8"/>
        <v>0</v>
      </c>
      <c r="BN28" s="2">
        <f t="shared" si="43"/>
        <v>0</v>
      </c>
      <c r="BO28" s="2">
        <f t="shared" si="9"/>
        <v>0</v>
      </c>
      <c r="BT28" s="2">
        <f t="shared" si="44"/>
        <v>0</v>
      </c>
      <c r="BU28" s="2">
        <f t="shared" si="10"/>
        <v>0</v>
      </c>
      <c r="BZ28" s="2">
        <f t="shared" si="45"/>
        <v>0</v>
      </c>
      <c r="CA28" s="2">
        <f t="shared" si="11"/>
        <v>0</v>
      </c>
      <c r="CF28" s="2">
        <f t="shared" si="46"/>
        <v>0</v>
      </c>
      <c r="CG28" s="2">
        <f t="shared" si="12"/>
        <v>0</v>
      </c>
      <c r="CL28" s="2">
        <f t="shared" si="47"/>
        <v>0</v>
      </c>
      <c r="CM28" s="2">
        <f t="shared" si="13"/>
        <v>0</v>
      </c>
      <c r="CR28" s="2">
        <f t="shared" si="48"/>
        <v>0</v>
      </c>
      <c r="CS28" s="2">
        <f t="shared" si="14"/>
        <v>0</v>
      </c>
      <c r="CX28" s="2">
        <f t="shared" si="49"/>
        <v>0</v>
      </c>
      <c r="CY28" s="2">
        <f t="shared" si="15"/>
        <v>0</v>
      </c>
      <c r="DD28" s="2">
        <f t="shared" si="50"/>
        <v>0</v>
      </c>
      <c r="DE28" s="2">
        <f t="shared" si="16"/>
        <v>0</v>
      </c>
      <c r="DJ28" s="2">
        <f t="shared" si="51"/>
        <v>0</v>
      </c>
      <c r="DK28" s="2">
        <f t="shared" si="17"/>
        <v>0</v>
      </c>
      <c r="DP28" s="2">
        <f t="shared" si="52"/>
        <v>0</v>
      </c>
      <c r="DQ28" s="2">
        <f t="shared" si="18"/>
        <v>0</v>
      </c>
      <c r="DV28" s="2">
        <f t="shared" si="53"/>
        <v>0</v>
      </c>
      <c r="DW28" s="2">
        <f t="shared" si="19"/>
        <v>0</v>
      </c>
      <c r="EB28" s="2">
        <f t="shared" si="54"/>
        <v>0</v>
      </c>
      <c r="EC28" s="2">
        <f t="shared" si="20"/>
        <v>0</v>
      </c>
      <c r="EH28" s="2">
        <f t="shared" si="55"/>
        <v>0</v>
      </c>
      <c r="EI28" s="2">
        <f t="shared" si="21"/>
        <v>0</v>
      </c>
      <c r="EN28" s="2">
        <f t="shared" si="56"/>
        <v>0</v>
      </c>
      <c r="EO28" s="2">
        <f t="shared" si="22"/>
        <v>0</v>
      </c>
      <c r="ET28" s="2">
        <f t="shared" si="57"/>
        <v>0</v>
      </c>
      <c r="EU28" s="2">
        <f t="shared" si="23"/>
        <v>0</v>
      </c>
      <c r="EZ28" s="2">
        <f t="shared" si="58"/>
        <v>0</v>
      </c>
      <c r="FA28" s="2">
        <f t="shared" si="24"/>
        <v>0</v>
      </c>
      <c r="FF28" s="2">
        <f t="shared" si="59"/>
        <v>0</v>
      </c>
      <c r="FG28" s="2">
        <f t="shared" si="25"/>
        <v>0</v>
      </c>
      <c r="FL28" s="2">
        <f t="shared" si="60"/>
        <v>0</v>
      </c>
      <c r="FM28" s="2">
        <f t="shared" si="26"/>
        <v>0</v>
      </c>
      <c r="FR28" s="2">
        <f t="shared" si="61"/>
        <v>0</v>
      </c>
      <c r="FS28" s="2">
        <f t="shared" si="27"/>
        <v>0</v>
      </c>
      <c r="FX28" s="2">
        <f t="shared" si="62"/>
        <v>0</v>
      </c>
      <c r="FY28" s="2">
        <f t="shared" si="28"/>
        <v>0</v>
      </c>
      <c r="GD28" s="2">
        <f t="shared" si="63"/>
        <v>0</v>
      </c>
      <c r="GE28" s="2">
        <f t="shared" si="29"/>
        <v>0</v>
      </c>
      <c r="GJ28" s="2">
        <f t="shared" si="64"/>
        <v>0</v>
      </c>
      <c r="GK28" s="2">
        <f t="shared" si="30"/>
        <v>0</v>
      </c>
      <c r="GP28" s="20">
        <f t="shared" si="31"/>
        <v>0</v>
      </c>
      <c r="GQ28" s="20">
        <f t="shared" si="32"/>
        <v>0</v>
      </c>
      <c r="GS28" s="20"/>
    </row>
    <row r="29" spans="1:201" x14ac:dyDescent="0.25">
      <c r="A29" s="7">
        <v>43282</v>
      </c>
      <c r="B29" s="3" t="s">
        <v>20</v>
      </c>
      <c r="C29" s="2">
        <v>44.32</v>
      </c>
      <c r="D29" s="2">
        <f t="shared" si="65"/>
        <v>5317.4000000000015</v>
      </c>
      <c r="F29" s="2">
        <f t="shared" si="33"/>
        <v>9.6861407783421782E-13</v>
      </c>
      <c r="G29" s="2">
        <f t="shared" si="34"/>
        <v>0</v>
      </c>
      <c r="L29" s="2">
        <f t="shared" si="35"/>
        <v>2318.6100000000006</v>
      </c>
      <c r="M29" s="2">
        <f t="shared" si="0"/>
        <v>0</v>
      </c>
      <c r="R29" s="2">
        <f t="shared" si="68"/>
        <v>2998.79</v>
      </c>
      <c r="S29" s="2">
        <f t="shared" si="70"/>
        <v>44.32</v>
      </c>
      <c r="V29" s="2">
        <f>ROUND(R28*0.015,2)</f>
        <v>44.32</v>
      </c>
      <c r="AD29" s="2">
        <f t="shared" si="37"/>
        <v>0</v>
      </c>
      <c r="AE29" s="2">
        <f t="shared" si="2"/>
        <v>0</v>
      </c>
      <c r="AJ29" s="2">
        <f t="shared" si="38"/>
        <v>0</v>
      </c>
      <c r="AK29" s="2">
        <f t="shared" si="3"/>
        <v>0</v>
      </c>
      <c r="AP29" s="2">
        <f t="shared" si="39"/>
        <v>0</v>
      </c>
      <c r="AQ29" s="2">
        <f t="shared" si="5"/>
        <v>0</v>
      </c>
      <c r="AV29" s="2">
        <f t="shared" si="40"/>
        <v>0</v>
      </c>
      <c r="AW29" s="2">
        <f t="shared" si="6"/>
        <v>0</v>
      </c>
      <c r="BB29" s="2">
        <f t="shared" si="41"/>
        <v>0</v>
      </c>
      <c r="BC29" s="2">
        <f t="shared" si="7"/>
        <v>0</v>
      </c>
      <c r="BH29" s="2">
        <f t="shared" si="42"/>
        <v>0</v>
      </c>
      <c r="BI29" s="2">
        <f t="shared" si="8"/>
        <v>0</v>
      </c>
      <c r="BN29" s="2">
        <f t="shared" si="43"/>
        <v>0</v>
      </c>
      <c r="BO29" s="2">
        <f t="shared" si="9"/>
        <v>0</v>
      </c>
      <c r="BT29" s="2">
        <f t="shared" si="44"/>
        <v>0</v>
      </c>
      <c r="BU29" s="2">
        <f t="shared" si="10"/>
        <v>0</v>
      </c>
      <c r="BZ29" s="2">
        <f t="shared" si="45"/>
        <v>0</v>
      </c>
      <c r="CA29" s="2">
        <f t="shared" si="11"/>
        <v>0</v>
      </c>
      <c r="CF29" s="2">
        <f t="shared" si="46"/>
        <v>0</v>
      </c>
      <c r="CG29" s="2">
        <f t="shared" si="12"/>
        <v>0</v>
      </c>
      <c r="CL29" s="2">
        <f t="shared" si="47"/>
        <v>0</v>
      </c>
      <c r="CM29" s="2">
        <f t="shared" si="13"/>
        <v>0</v>
      </c>
      <c r="CR29" s="2">
        <f t="shared" si="48"/>
        <v>0</v>
      </c>
      <c r="CS29" s="2">
        <f t="shared" si="14"/>
        <v>0</v>
      </c>
      <c r="CX29" s="2">
        <f t="shared" si="49"/>
        <v>0</v>
      </c>
      <c r="CY29" s="2">
        <f t="shared" si="15"/>
        <v>0</v>
      </c>
      <c r="DD29" s="2">
        <f t="shared" si="50"/>
        <v>0</v>
      </c>
      <c r="DE29" s="2">
        <f t="shared" si="16"/>
        <v>0</v>
      </c>
      <c r="DJ29" s="2">
        <f t="shared" si="51"/>
        <v>0</v>
      </c>
      <c r="DK29" s="2">
        <f t="shared" si="17"/>
        <v>0</v>
      </c>
      <c r="DP29" s="2">
        <f t="shared" si="52"/>
        <v>0</v>
      </c>
      <c r="DQ29" s="2">
        <f t="shared" si="18"/>
        <v>0</v>
      </c>
      <c r="DV29" s="2">
        <f t="shared" si="53"/>
        <v>0</v>
      </c>
      <c r="DW29" s="2">
        <f t="shared" si="19"/>
        <v>0</v>
      </c>
      <c r="EB29" s="2">
        <f t="shared" si="54"/>
        <v>0</v>
      </c>
      <c r="EC29" s="2">
        <f t="shared" si="20"/>
        <v>0</v>
      </c>
      <c r="EH29" s="2">
        <f t="shared" si="55"/>
        <v>0</v>
      </c>
      <c r="EI29" s="2">
        <f t="shared" si="21"/>
        <v>0</v>
      </c>
      <c r="EN29" s="2">
        <f t="shared" si="56"/>
        <v>0</v>
      </c>
      <c r="EO29" s="2">
        <f t="shared" si="22"/>
        <v>0</v>
      </c>
      <c r="ET29" s="2">
        <f t="shared" si="57"/>
        <v>0</v>
      </c>
      <c r="EU29" s="2">
        <f t="shared" si="23"/>
        <v>0</v>
      </c>
      <c r="EZ29" s="2">
        <f t="shared" si="58"/>
        <v>0</v>
      </c>
      <c r="FA29" s="2">
        <f t="shared" si="24"/>
        <v>0</v>
      </c>
      <c r="FF29" s="2">
        <f t="shared" si="59"/>
        <v>0</v>
      </c>
      <c r="FG29" s="2">
        <f t="shared" si="25"/>
        <v>0</v>
      </c>
      <c r="FL29" s="2">
        <f t="shared" si="60"/>
        <v>0</v>
      </c>
      <c r="FM29" s="2">
        <f t="shared" si="26"/>
        <v>0</v>
      </c>
      <c r="FR29" s="2">
        <f t="shared" si="61"/>
        <v>0</v>
      </c>
      <c r="FS29" s="2">
        <f t="shared" si="27"/>
        <v>0</v>
      </c>
      <c r="FX29" s="2">
        <f t="shared" si="62"/>
        <v>0</v>
      </c>
      <c r="FY29" s="2">
        <f t="shared" si="28"/>
        <v>0</v>
      </c>
      <c r="GD29" s="2">
        <f t="shared" si="63"/>
        <v>0</v>
      </c>
      <c r="GE29" s="2">
        <f t="shared" si="29"/>
        <v>0</v>
      </c>
      <c r="GJ29" s="2">
        <f t="shared" si="64"/>
        <v>0</v>
      </c>
      <c r="GK29" s="2">
        <f t="shared" si="30"/>
        <v>0</v>
      </c>
      <c r="GP29" s="20">
        <f t="shared" si="31"/>
        <v>0</v>
      </c>
      <c r="GQ29" s="20">
        <f t="shared" si="32"/>
        <v>0</v>
      </c>
      <c r="GS29" s="20"/>
    </row>
    <row r="30" spans="1:201" x14ac:dyDescent="0.25">
      <c r="A30" s="7">
        <v>43313</v>
      </c>
      <c r="B30" s="3" t="s">
        <v>20</v>
      </c>
      <c r="C30" s="2">
        <v>78.59</v>
      </c>
      <c r="D30" s="2">
        <f t="shared" si="65"/>
        <v>5395.9900000000016</v>
      </c>
      <c r="F30" s="2">
        <f t="shared" si="33"/>
        <v>9.6861407783421782E-13</v>
      </c>
      <c r="G30" s="2">
        <f t="shared" si="34"/>
        <v>0</v>
      </c>
      <c r="L30" s="2">
        <f t="shared" si="35"/>
        <v>2352.8800000000006</v>
      </c>
      <c r="M30" s="2">
        <f t="shared" si="0"/>
        <v>34.270000000000003</v>
      </c>
      <c r="P30" s="2">
        <f>P27</f>
        <v>34.270000000000003</v>
      </c>
      <c r="R30" s="2">
        <f t="shared" si="68"/>
        <v>3043.11</v>
      </c>
      <c r="S30" s="2">
        <f t="shared" si="70"/>
        <v>44.32</v>
      </c>
      <c r="V30" s="2">
        <f>V29</f>
        <v>44.32</v>
      </c>
      <c r="AD30" s="2">
        <f t="shared" si="37"/>
        <v>0</v>
      </c>
      <c r="AE30" s="2">
        <f t="shared" si="2"/>
        <v>0</v>
      </c>
      <c r="AJ30" s="2">
        <f t="shared" si="38"/>
        <v>0</v>
      </c>
      <c r="AK30" s="2">
        <f t="shared" si="3"/>
        <v>0</v>
      </c>
      <c r="AP30" s="2">
        <f t="shared" si="39"/>
        <v>0</v>
      </c>
      <c r="AQ30" s="2">
        <f t="shared" si="5"/>
        <v>0</v>
      </c>
      <c r="AV30" s="2">
        <f t="shared" si="40"/>
        <v>0</v>
      </c>
      <c r="AW30" s="2">
        <f t="shared" si="6"/>
        <v>0</v>
      </c>
      <c r="BB30" s="2">
        <f t="shared" si="41"/>
        <v>0</v>
      </c>
      <c r="BC30" s="2">
        <f t="shared" si="7"/>
        <v>0</v>
      </c>
      <c r="BH30" s="2">
        <f t="shared" si="42"/>
        <v>0</v>
      </c>
      <c r="BI30" s="2">
        <f t="shared" si="8"/>
        <v>0</v>
      </c>
      <c r="BN30" s="2">
        <f t="shared" si="43"/>
        <v>0</v>
      </c>
      <c r="BO30" s="2">
        <f t="shared" si="9"/>
        <v>0</v>
      </c>
      <c r="BT30" s="2">
        <f t="shared" si="44"/>
        <v>0</v>
      </c>
      <c r="BU30" s="2">
        <f t="shared" si="10"/>
        <v>0</v>
      </c>
      <c r="BZ30" s="2">
        <f t="shared" si="45"/>
        <v>0</v>
      </c>
      <c r="CA30" s="2">
        <f t="shared" si="11"/>
        <v>0</v>
      </c>
      <c r="CF30" s="2">
        <f t="shared" si="46"/>
        <v>0</v>
      </c>
      <c r="CG30" s="2">
        <f t="shared" si="12"/>
        <v>0</v>
      </c>
      <c r="CL30" s="2">
        <f t="shared" si="47"/>
        <v>0</v>
      </c>
      <c r="CM30" s="2">
        <f t="shared" si="13"/>
        <v>0</v>
      </c>
      <c r="CR30" s="2">
        <f t="shared" si="48"/>
        <v>0</v>
      </c>
      <c r="CS30" s="2">
        <f t="shared" si="14"/>
        <v>0</v>
      </c>
      <c r="CX30" s="2">
        <f t="shared" si="49"/>
        <v>0</v>
      </c>
      <c r="CY30" s="2">
        <f t="shared" si="15"/>
        <v>0</v>
      </c>
      <c r="DD30" s="2">
        <f t="shared" si="50"/>
        <v>0</v>
      </c>
      <c r="DE30" s="2">
        <f t="shared" si="16"/>
        <v>0</v>
      </c>
      <c r="DJ30" s="2">
        <f t="shared" si="51"/>
        <v>0</v>
      </c>
      <c r="DK30" s="2">
        <f t="shared" si="17"/>
        <v>0</v>
      </c>
      <c r="DP30" s="2">
        <f t="shared" si="52"/>
        <v>0</v>
      </c>
      <c r="DQ30" s="2">
        <f t="shared" si="18"/>
        <v>0</v>
      </c>
      <c r="DV30" s="2">
        <f t="shared" si="53"/>
        <v>0</v>
      </c>
      <c r="DW30" s="2">
        <f t="shared" si="19"/>
        <v>0</v>
      </c>
      <c r="EB30" s="2">
        <f t="shared" si="54"/>
        <v>0</v>
      </c>
      <c r="EC30" s="2">
        <f t="shared" si="20"/>
        <v>0</v>
      </c>
      <c r="EH30" s="2">
        <f t="shared" si="55"/>
        <v>0</v>
      </c>
      <c r="EI30" s="2">
        <f t="shared" si="21"/>
        <v>0</v>
      </c>
      <c r="EN30" s="2">
        <f t="shared" si="56"/>
        <v>0</v>
      </c>
      <c r="EO30" s="2">
        <f t="shared" si="22"/>
        <v>0</v>
      </c>
      <c r="ET30" s="2">
        <f t="shared" si="57"/>
        <v>0</v>
      </c>
      <c r="EU30" s="2">
        <f t="shared" si="23"/>
        <v>0</v>
      </c>
      <c r="EZ30" s="2">
        <f t="shared" si="58"/>
        <v>0</v>
      </c>
      <c r="FA30" s="2">
        <f t="shared" si="24"/>
        <v>0</v>
      </c>
      <c r="FF30" s="2">
        <f t="shared" si="59"/>
        <v>0</v>
      </c>
      <c r="FG30" s="2">
        <f t="shared" si="25"/>
        <v>0</v>
      </c>
      <c r="FL30" s="2">
        <f t="shared" si="60"/>
        <v>0</v>
      </c>
      <c r="FM30" s="2">
        <f t="shared" si="26"/>
        <v>0</v>
      </c>
      <c r="FR30" s="2">
        <f t="shared" si="61"/>
        <v>0</v>
      </c>
      <c r="FS30" s="2">
        <f t="shared" si="27"/>
        <v>0</v>
      </c>
      <c r="FX30" s="2">
        <f t="shared" si="62"/>
        <v>0</v>
      </c>
      <c r="FY30" s="2">
        <f t="shared" si="28"/>
        <v>0</v>
      </c>
      <c r="GD30" s="2">
        <f t="shared" si="63"/>
        <v>0</v>
      </c>
      <c r="GE30" s="2">
        <f t="shared" si="29"/>
        <v>0</v>
      </c>
      <c r="GJ30" s="2">
        <f t="shared" si="64"/>
        <v>0</v>
      </c>
      <c r="GK30" s="2">
        <f t="shared" si="30"/>
        <v>0</v>
      </c>
      <c r="GP30" s="20">
        <f t="shared" si="31"/>
        <v>0</v>
      </c>
      <c r="GQ30" s="20">
        <f t="shared" si="32"/>
        <v>0</v>
      </c>
    </row>
    <row r="31" spans="1:201" x14ac:dyDescent="0.25">
      <c r="A31" s="7">
        <v>43344</v>
      </c>
      <c r="B31" s="3" t="s">
        <v>20</v>
      </c>
      <c r="C31" s="2">
        <v>78.59</v>
      </c>
      <c r="D31" s="2">
        <f t="shared" si="65"/>
        <v>5474.5800000000017</v>
      </c>
      <c r="F31" s="2">
        <f t="shared" si="33"/>
        <v>9.6861407783421782E-13</v>
      </c>
      <c r="G31" s="2">
        <f t="shared" si="34"/>
        <v>0</v>
      </c>
      <c r="L31" s="2">
        <f t="shared" si="35"/>
        <v>2387.1500000000005</v>
      </c>
      <c r="M31" s="2">
        <f t="shared" si="0"/>
        <v>34.270000000000003</v>
      </c>
      <c r="P31" s="2">
        <f>P30</f>
        <v>34.270000000000003</v>
      </c>
      <c r="R31" s="2">
        <f t="shared" si="68"/>
        <v>3087.4300000000003</v>
      </c>
      <c r="S31" s="2">
        <f t="shared" si="70"/>
        <v>44.32</v>
      </c>
      <c r="V31" s="2">
        <f t="shared" ref="V31:V33" si="71">V30</f>
        <v>44.32</v>
      </c>
      <c r="AD31" s="2">
        <f t="shared" si="37"/>
        <v>0</v>
      </c>
      <c r="AE31" s="2">
        <f t="shared" si="2"/>
        <v>0</v>
      </c>
      <c r="AJ31" s="2">
        <f t="shared" si="38"/>
        <v>0</v>
      </c>
      <c r="AK31" s="2">
        <f t="shared" si="3"/>
        <v>0</v>
      </c>
      <c r="AP31" s="2">
        <f t="shared" si="39"/>
        <v>0</v>
      </c>
      <c r="AQ31" s="2">
        <f t="shared" si="5"/>
        <v>0</v>
      </c>
      <c r="AV31" s="2">
        <f t="shared" si="40"/>
        <v>0</v>
      </c>
      <c r="AW31" s="2">
        <f t="shared" si="6"/>
        <v>0</v>
      </c>
      <c r="BB31" s="2">
        <f t="shared" si="41"/>
        <v>0</v>
      </c>
      <c r="BC31" s="2">
        <f t="shared" si="7"/>
        <v>0</v>
      </c>
      <c r="BH31" s="2">
        <f t="shared" si="42"/>
        <v>0</v>
      </c>
      <c r="BI31" s="2">
        <f t="shared" si="8"/>
        <v>0</v>
      </c>
      <c r="BN31" s="2">
        <f t="shared" si="43"/>
        <v>0</v>
      </c>
      <c r="BO31" s="2">
        <f t="shared" si="9"/>
        <v>0</v>
      </c>
      <c r="BT31" s="2">
        <f t="shared" si="44"/>
        <v>0</v>
      </c>
      <c r="BU31" s="2">
        <f t="shared" si="10"/>
        <v>0</v>
      </c>
      <c r="BZ31" s="2">
        <f t="shared" si="45"/>
        <v>0</v>
      </c>
      <c r="CA31" s="2">
        <f t="shared" si="11"/>
        <v>0</v>
      </c>
      <c r="CF31" s="2">
        <f t="shared" si="46"/>
        <v>0</v>
      </c>
      <c r="CG31" s="2">
        <f t="shared" si="12"/>
        <v>0</v>
      </c>
      <c r="CL31" s="2">
        <f t="shared" si="47"/>
        <v>0</v>
      </c>
      <c r="CM31" s="2">
        <f t="shared" si="13"/>
        <v>0</v>
      </c>
      <c r="CR31" s="2">
        <f t="shared" si="48"/>
        <v>0</v>
      </c>
      <c r="CS31" s="2">
        <f t="shared" si="14"/>
        <v>0</v>
      </c>
      <c r="CX31" s="2">
        <f t="shared" si="49"/>
        <v>0</v>
      </c>
      <c r="CY31" s="2">
        <f t="shared" si="15"/>
        <v>0</v>
      </c>
      <c r="DD31" s="2">
        <f t="shared" si="50"/>
        <v>0</v>
      </c>
      <c r="DE31" s="2">
        <f t="shared" si="16"/>
        <v>0</v>
      </c>
      <c r="DJ31" s="2">
        <f t="shared" si="51"/>
        <v>0</v>
      </c>
      <c r="DK31" s="2">
        <f t="shared" si="17"/>
        <v>0</v>
      </c>
      <c r="DP31" s="2">
        <f t="shared" si="52"/>
        <v>0</v>
      </c>
      <c r="DQ31" s="2">
        <f t="shared" si="18"/>
        <v>0</v>
      </c>
      <c r="DV31" s="2">
        <f t="shared" si="53"/>
        <v>0</v>
      </c>
      <c r="DW31" s="2">
        <f t="shared" si="19"/>
        <v>0</v>
      </c>
      <c r="EB31" s="2">
        <f t="shared" si="54"/>
        <v>0</v>
      </c>
      <c r="EC31" s="2">
        <f t="shared" si="20"/>
        <v>0</v>
      </c>
      <c r="EH31" s="2">
        <f t="shared" si="55"/>
        <v>0</v>
      </c>
      <c r="EI31" s="2">
        <f t="shared" si="21"/>
        <v>0</v>
      </c>
      <c r="EN31" s="2">
        <f t="shared" si="56"/>
        <v>0</v>
      </c>
      <c r="EO31" s="2">
        <f t="shared" si="22"/>
        <v>0</v>
      </c>
      <c r="ET31" s="2">
        <f t="shared" si="57"/>
        <v>0</v>
      </c>
      <c r="EU31" s="2">
        <f t="shared" si="23"/>
        <v>0</v>
      </c>
      <c r="EZ31" s="2">
        <f t="shared" si="58"/>
        <v>0</v>
      </c>
      <c r="FA31" s="2">
        <f t="shared" si="24"/>
        <v>0</v>
      </c>
      <c r="FF31" s="2">
        <f t="shared" si="59"/>
        <v>0</v>
      </c>
      <c r="FG31" s="2">
        <f t="shared" si="25"/>
        <v>0</v>
      </c>
      <c r="FL31" s="2">
        <f t="shared" si="60"/>
        <v>0</v>
      </c>
      <c r="FM31" s="2">
        <f t="shared" si="26"/>
        <v>0</v>
      </c>
      <c r="FR31" s="2">
        <f t="shared" si="61"/>
        <v>0</v>
      </c>
      <c r="FS31" s="2">
        <f t="shared" si="27"/>
        <v>0</v>
      </c>
      <c r="FX31" s="2">
        <f t="shared" si="62"/>
        <v>0</v>
      </c>
      <c r="FY31" s="2">
        <f t="shared" si="28"/>
        <v>0</v>
      </c>
      <c r="GD31" s="2">
        <f t="shared" si="63"/>
        <v>0</v>
      </c>
      <c r="GE31" s="2">
        <f t="shared" si="29"/>
        <v>0</v>
      </c>
      <c r="GJ31" s="2">
        <f t="shared" si="64"/>
        <v>0</v>
      </c>
      <c r="GK31" s="2">
        <f t="shared" si="30"/>
        <v>0</v>
      </c>
      <c r="GP31" s="20">
        <f t="shared" si="31"/>
        <v>0</v>
      </c>
      <c r="GQ31" s="20">
        <f t="shared" si="32"/>
        <v>0</v>
      </c>
    </row>
    <row r="32" spans="1:201" x14ac:dyDescent="0.25">
      <c r="A32" s="7">
        <v>43374</v>
      </c>
      <c r="B32" s="3" t="s">
        <v>20</v>
      </c>
      <c r="C32" s="2">
        <v>78.59</v>
      </c>
      <c r="D32" s="2">
        <f t="shared" si="65"/>
        <v>5553.1700000000019</v>
      </c>
      <c r="F32" s="2">
        <f t="shared" si="33"/>
        <v>9.6861407783421782E-13</v>
      </c>
      <c r="G32" s="2">
        <f t="shared" si="34"/>
        <v>0</v>
      </c>
      <c r="L32" s="2">
        <f t="shared" si="35"/>
        <v>2421.4200000000005</v>
      </c>
      <c r="M32" s="2">
        <f t="shared" si="0"/>
        <v>34.270000000000003</v>
      </c>
      <c r="P32" s="2">
        <f t="shared" ref="P32:P33" si="72">P31</f>
        <v>34.270000000000003</v>
      </c>
      <c r="R32" s="2">
        <f t="shared" si="68"/>
        <v>3131.7500000000005</v>
      </c>
      <c r="S32" s="2">
        <f t="shared" si="70"/>
        <v>44.32</v>
      </c>
      <c r="V32" s="2">
        <f t="shared" si="71"/>
        <v>44.32</v>
      </c>
      <c r="AD32" s="2">
        <f t="shared" si="37"/>
        <v>0</v>
      </c>
      <c r="AE32" s="2">
        <f t="shared" si="2"/>
        <v>0</v>
      </c>
      <c r="AJ32" s="2">
        <f t="shared" si="38"/>
        <v>0</v>
      </c>
      <c r="AK32" s="2">
        <f t="shared" si="3"/>
        <v>0</v>
      </c>
      <c r="AP32" s="2">
        <f t="shared" si="39"/>
        <v>0</v>
      </c>
      <c r="AQ32" s="2">
        <f t="shared" si="5"/>
        <v>0</v>
      </c>
      <c r="AV32" s="2">
        <f t="shared" si="40"/>
        <v>0</v>
      </c>
      <c r="AW32" s="2">
        <f t="shared" si="6"/>
        <v>0</v>
      </c>
      <c r="BB32" s="2">
        <f t="shared" si="41"/>
        <v>0</v>
      </c>
      <c r="BC32" s="2">
        <f t="shared" si="7"/>
        <v>0</v>
      </c>
      <c r="BH32" s="2">
        <f t="shared" si="42"/>
        <v>0</v>
      </c>
      <c r="BI32" s="2">
        <f t="shared" si="8"/>
        <v>0</v>
      </c>
      <c r="BN32" s="2">
        <f t="shared" si="43"/>
        <v>0</v>
      </c>
      <c r="BO32" s="2">
        <f t="shared" si="9"/>
        <v>0</v>
      </c>
      <c r="BT32" s="2">
        <f t="shared" si="44"/>
        <v>0</v>
      </c>
      <c r="BU32" s="2">
        <f t="shared" si="10"/>
        <v>0</v>
      </c>
      <c r="BZ32" s="2">
        <f t="shared" si="45"/>
        <v>0</v>
      </c>
      <c r="CA32" s="2">
        <f t="shared" si="11"/>
        <v>0</v>
      </c>
      <c r="CF32" s="2">
        <f t="shared" si="46"/>
        <v>0</v>
      </c>
      <c r="CG32" s="2">
        <f t="shared" si="12"/>
        <v>0</v>
      </c>
      <c r="CL32" s="2">
        <f t="shared" si="47"/>
        <v>0</v>
      </c>
      <c r="CM32" s="2">
        <f t="shared" si="13"/>
        <v>0</v>
      </c>
      <c r="CR32" s="2">
        <f t="shared" si="48"/>
        <v>0</v>
      </c>
      <c r="CS32" s="2">
        <f t="shared" si="14"/>
        <v>0</v>
      </c>
      <c r="CX32" s="2">
        <f t="shared" si="49"/>
        <v>0</v>
      </c>
      <c r="CY32" s="2">
        <f t="shared" si="15"/>
        <v>0</v>
      </c>
      <c r="DD32" s="2">
        <f t="shared" si="50"/>
        <v>0</v>
      </c>
      <c r="DE32" s="2">
        <f t="shared" si="16"/>
        <v>0</v>
      </c>
      <c r="DJ32" s="2">
        <f t="shared" si="51"/>
        <v>0</v>
      </c>
      <c r="DK32" s="2">
        <f t="shared" si="17"/>
        <v>0</v>
      </c>
      <c r="DP32" s="2">
        <f t="shared" si="52"/>
        <v>0</v>
      </c>
      <c r="DQ32" s="2">
        <f t="shared" si="18"/>
        <v>0</v>
      </c>
      <c r="DV32" s="2">
        <f t="shared" si="53"/>
        <v>0</v>
      </c>
      <c r="DW32" s="2">
        <f t="shared" si="19"/>
        <v>0</v>
      </c>
      <c r="EB32" s="2">
        <f t="shared" si="54"/>
        <v>0</v>
      </c>
      <c r="EC32" s="2">
        <f t="shared" si="20"/>
        <v>0</v>
      </c>
      <c r="EH32" s="2">
        <f t="shared" si="55"/>
        <v>0</v>
      </c>
      <c r="EI32" s="2">
        <f t="shared" si="21"/>
        <v>0</v>
      </c>
      <c r="EN32" s="2">
        <f t="shared" si="56"/>
        <v>0</v>
      </c>
      <c r="EO32" s="2">
        <f t="shared" si="22"/>
        <v>0</v>
      </c>
      <c r="ET32" s="2">
        <f t="shared" si="57"/>
        <v>0</v>
      </c>
      <c r="EU32" s="2">
        <f t="shared" si="23"/>
        <v>0</v>
      </c>
      <c r="EZ32" s="2">
        <f t="shared" si="58"/>
        <v>0</v>
      </c>
      <c r="FA32" s="2">
        <f t="shared" si="24"/>
        <v>0</v>
      </c>
      <c r="FF32" s="2">
        <f t="shared" si="59"/>
        <v>0</v>
      </c>
      <c r="FG32" s="2">
        <f t="shared" si="25"/>
        <v>0</v>
      </c>
      <c r="FL32" s="2">
        <f t="shared" si="60"/>
        <v>0</v>
      </c>
      <c r="FM32" s="2">
        <f t="shared" si="26"/>
        <v>0</v>
      </c>
      <c r="FR32" s="2">
        <f t="shared" si="61"/>
        <v>0</v>
      </c>
      <c r="FS32" s="2">
        <f t="shared" si="27"/>
        <v>0</v>
      </c>
      <c r="FX32" s="2">
        <f t="shared" si="62"/>
        <v>0</v>
      </c>
      <c r="FY32" s="2">
        <f t="shared" si="28"/>
        <v>0</v>
      </c>
      <c r="GD32" s="2">
        <f t="shared" si="63"/>
        <v>0</v>
      </c>
      <c r="GE32" s="2">
        <f t="shared" si="29"/>
        <v>0</v>
      </c>
      <c r="GJ32" s="2">
        <f t="shared" si="64"/>
        <v>0</v>
      </c>
      <c r="GK32" s="2">
        <f t="shared" si="30"/>
        <v>0</v>
      </c>
      <c r="GP32" s="20">
        <f t="shared" si="31"/>
        <v>0</v>
      </c>
      <c r="GQ32" s="20">
        <f t="shared" si="32"/>
        <v>0</v>
      </c>
    </row>
    <row r="33" spans="1:206" x14ac:dyDescent="0.25">
      <c r="A33" s="7">
        <v>43405</v>
      </c>
      <c r="B33" s="3" t="s">
        <v>20</v>
      </c>
      <c r="C33" s="2">
        <v>78.59</v>
      </c>
      <c r="D33" s="2">
        <f t="shared" si="65"/>
        <v>5631.760000000002</v>
      </c>
      <c r="F33" s="2">
        <f t="shared" si="33"/>
        <v>9.6861407783421782E-13</v>
      </c>
      <c r="G33" s="2">
        <f t="shared" si="34"/>
        <v>0</v>
      </c>
      <c r="L33" s="2">
        <f t="shared" si="35"/>
        <v>2455.6900000000005</v>
      </c>
      <c r="M33" s="2">
        <f t="shared" si="0"/>
        <v>34.270000000000003</v>
      </c>
      <c r="P33" s="2">
        <f t="shared" si="72"/>
        <v>34.270000000000003</v>
      </c>
      <c r="R33" s="2">
        <f t="shared" si="68"/>
        <v>3176.0700000000006</v>
      </c>
      <c r="S33" s="2">
        <f t="shared" si="70"/>
        <v>44.32</v>
      </c>
      <c r="V33" s="2">
        <f t="shared" si="71"/>
        <v>44.32</v>
      </c>
      <c r="X33" s="2">
        <f t="shared" ref="X33:X96" si="73">X32+Y33</f>
        <v>0</v>
      </c>
      <c r="Y33" s="2">
        <f t="shared" ref="Y33:Y70" si="74">SUM(Z33:AB33)</f>
        <v>0</v>
      </c>
      <c r="AD33" s="2">
        <f t="shared" si="37"/>
        <v>0</v>
      </c>
      <c r="AE33" s="2">
        <f t="shared" si="2"/>
        <v>0</v>
      </c>
      <c r="AJ33" s="2">
        <f t="shared" si="38"/>
        <v>0</v>
      </c>
      <c r="AK33" s="2">
        <f t="shared" si="3"/>
        <v>0</v>
      </c>
      <c r="AP33" s="2">
        <f t="shared" si="39"/>
        <v>0</v>
      </c>
      <c r="AQ33" s="2">
        <f t="shared" si="5"/>
        <v>0</v>
      </c>
      <c r="AV33" s="2">
        <f t="shared" si="40"/>
        <v>0</v>
      </c>
      <c r="AW33" s="2">
        <f t="shared" si="6"/>
        <v>0</v>
      </c>
      <c r="BB33" s="2">
        <f t="shared" si="41"/>
        <v>0</v>
      </c>
      <c r="BC33" s="2">
        <f t="shared" si="7"/>
        <v>0</v>
      </c>
      <c r="BH33" s="2">
        <f t="shared" si="42"/>
        <v>0</v>
      </c>
      <c r="BI33" s="2">
        <f t="shared" si="8"/>
        <v>0</v>
      </c>
      <c r="BN33" s="2">
        <f t="shared" si="43"/>
        <v>0</v>
      </c>
      <c r="BO33" s="2">
        <f t="shared" si="9"/>
        <v>0</v>
      </c>
      <c r="BT33" s="2">
        <f t="shared" si="44"/>
        <v>0</v>
      </c>
      <c r="BU33" s="2">
        <f t="shared" si="10"/>
        <v>0</v>
      </c>
      <c r="BZ33" s="2">
        <f t="shared" si="45"/>
        <v>0</v>
      </c>
      <c r="CA33" s="2">
        <f t="shared" si="11"/>
        <v>0</v>
      </c>
      <c r="CF33" s="2">
        <f t="shared" si="46"/>
        <v>0</v>
      </c>
      <c r="CG33" s="2">
        <f t="shared" si="12"/>
        <v>0</v>
      </c>
      <c r="CL33" s="2">
        <f t="shared" si="47"/>
        <v>0</v>
      </c>
      <c r="CM33" s="2">
        <f t="shared" si="13"/>
        <v>0</v>
      </c>
      <c r="CR33" s="2">
        <f t="shared" si="48"/>
        <v>0</v>
      </c>
      <c r="CS33" s="2">
        <f t="shared" si="14"/>
        <v>0</v>
      </c>
      <c r="CX33" s="2">
        <f t="shared" si="49"/>
        <v>0</v>
      </c>
      <c r="CY33" s="2">
        <f t="shared" si="15"/>
        <v>0</v>
      </c>
      <c r="DD33" s="2">
        <f t="shared" si="50"/>
        <v>0</v>
      </c>
      <c r="DE33" s="2">
        <f t="shared" si="16"/>
        <v>0</v>
      </c>
      <c r="DJ33" s="2">
        <f t="shared" si="51"/>
        <v>0</v>
      </c>
      <c r="DK33" s="2">
        <f t="shared" si="17"/>
        <v>0</v>
      </c>
      <c r="DP33" s="2">
        <f t="shared" si="52"/>
        <v>0</v>
      </c>
      <c r="DQ33" s="2">
        <f t="shared" si="18"/>
        <v>0</v>
      </c>
      <c r="DV33" s="2">
        <f t="shared" si="53"/>
        <v>0</v>
      </c>
      <c r="DW33" s="2">
        <f t="shared" si="19"/>
        <v>0</v>
      </c>
      <c r="EB33" s="2">
        <f t="shared" si="54"/>
        <v>0</v>
      </c>
      <c r="EC33" s="2">
        <f t="shared" si="20"/>
        <v>0</v>
      </c>
      <c r="EH33" s="2">
        <f t="shared" si="55"/>
        <v>0</v>
      </c>
      <c r="EI33" s="2">
        <f t="shared" si="21"/>
        <v>0</v>
      </c>
      <c r="EN33" s="2">
        <f t="shared" si="56"/>
        <v>0</v>
      </c>
      <c r="EO33" s="2">
        <f t="shared" si="22"/>
        <v>0</v>
      </c>
      <c r="ET33" s="2">
        <f t="shared" si="57"/>
        <v>0</v>
      </c>
      <c r="EU33" s="2">
        <f t="shared" si="23"/>
        <v>0</v>
      </c>
      <c r="EZ33" s="2">
        <f t="shared" si="58"/>
        <v>0</v>
      </c>
      <c r="FA33" s="2">
        <f t="shared" si="24"/>
        <v>0</v>
      </c>
      <c r="FF33" s="2">
        <f t="shared" si="59"/>
        <v>0</v>
      </c>
      <c r="FG33" s="2">
        <f t="shared" si="25"/>
        <v>0</v>
      </c>
      <c r="FL33" s="2">
        <f t="shared" si="60"/>
        <v>0</v>
      </c>
      <c r="FM33" s="2">
        <f t="shared" si="26"/>
        <v>0</v>
      </c>
      <c r="FR33" s="2">
        <f t="shared" si="61"/>
        <v>0</v>
      </c>
      <c r="FS33" s="2">
        <f t="shared" si="27"/>
        <v>0</v>
      </c>
      <c r="FX33" s="2">
        <f t="shared" si="62"/>
        <v>0</v>
      </c>
      <c r="FY33" s="2">
        <f t="shared" si="28"/>
        <v>0</v>
      </c>
      <c r="GD33" s="2">
        <f t="shared" si="63"/>
        <v>0</v>
      </c>
      <c r="GE33" s="2">
        <f t="shared" si="29"/>
        <v>0</v>
      </c>
      <c r="GJ33" s="2">
        <f t="shared" si="64"/>
        <v>0</v>
      </c>
      <c r="GK33" s="2">
        <f t="shared" si="30"/>
        <v>0</v>
      </c>
      <c r="GP33" s="20">
        <f t="shared" si="31"/>
        <v>0</v>
      </c>
      <c r="GQ33" s="20">
        <f t="shared" si="32"/>
        <v>0</v>
      </c>
    </row>
    <row r="34" spans="1:206" x14ac:dyDescent="0.25">
      <c r="A34" s="7">
        <v>43420</v>
      </c>
      <c r="B34" s="3" t="s">
        <v>21</v>
      </c>
      <c r="C34" s="2">
        <v>-370.32</v>
      </c>
      <c r="D34" s="2">
        <f t="shared" si="65"/>
        <v>5261.4400000000023</v>
      </c>
      <c r="F34" s="2">
        <f t="shared" si="33"/>
        <v>9.6861407783421782E-13</v>
      </c>
      <c r="G34" s="2">
        <f t="shared" si="34"/>
        <v>0</v>
      </c>
      <c r="L34" s="2">
        <f t="shared" si="35"/>
        <v>2085.3700000000003</v>
      </c>
      <c r="M34" s="2">
        <f t="shared" si="0"/>
        <v>-370.32</v>
      </c>
      <c r="O34" s="2">
        <f>C34-P34</f>
        <v>-198.97</v>
      </c>
      <c r="P34" s="2">
        <v>-171.35</v>
      </c>
      <c r="R34" s="2">
        <f t="shared" si="68"/>
        <v>3176.0700000000006</v>
      </c>
      <c r="S34" s="2">
        <f t="shared" si="70"/>
        <v>0</v>
      </c>
      <c r="X34" s="2">
        <f t="shared" si="73"/>
        <v>0</v>
      </c>
      <c r="Y34" s="2">
        <f t="shared" si="74"/>
        <v>0</v>
      </c>
      <c r="AD34" s="2">
        <f t="shared" si="37"/>
        <v>0</v>
      </c>
      <c r="AE34" s="2">
        <f t="shared" si="2"/>
        <v>0</v>
      </c>
      <c r="AJ34" s="2">
        <f t="shared" si="38"/>
        <v>0</v>
      </c>
      <c r="AK34" s="2">
        <f t="shared" si="3"/>
        <v>0</v>
      </c>
      <c r="AP34" s="2">
        <f t="shared" si="39"/>
        <v>0</v>
      </c>
      <c r="AQ34" s="2">
        <f t="shared" si="5"/>
        <v>0</v>
      </c>
      <c r="AV34" s="2">
        <f t="shared" si="40"/>
        <v>0</v>
      </c>
      <c r="AW34" s="2">
        <f t="shared" si="6"/>
        <v>0</v>
      </c>
      <c r="BB34" s="2">
        <f t="shared" si="41"/>
        <v>0</v>
      </c>
      <c r="BC34" s="2">
        <f t="shared" si="7"/>
        <v>0</v>
      </c>
      <c r="BH34" s="2">
        <f t="shared" si="42"/>
        <v>0</v>
      </c>
      <c r="BI34" s="2">
        <f t="shared" si="8"/>
        <v>0</v>
      </c>
      <c r="BN34" s="2">
        <f t="shared" si="43"/>
        <v>0</v>
      </c>
      <c r="BO34" s="2">
        <f t="shared" si="9"/>
        <v>0</v>
      </c>
      <c r="BT34" s="2">
        <f t="shared" si="44"/>
        <v>0</v>
      </c>
      <c r="BU34" s="2">
        <f t="shared" si="10"/>
        <v>0</v>
      </c>
      <c r="BZ34" s="2">
        <f t="shared" si="45"/>
        <v>0</v>
      </c>
      <c r="CA34" s="2">
        <f t="shared" si="11"/>
        <v>0</v>
      </c>
      <c r="CF34" s="2">
        <f t="shared" si="46"/>
        <v>0</v>
      </c>
      <c r="CG34" s="2">
        <f t="shared" si="12"/>
        <v>0</v>
      </c>
      <c r="CL34" s="2">
        <f t="shared" si="47"/>
        <v>0</v>
      </c>
      <c r="CM34" s="2">
        <f t="shared" si="13"/>
        <v>0</v>
      </c>
      <c r="CR34" s="2">
        <f t="shared" si="48"/>
        <v>0</v>
      </c>
      <c r="CS34" s="2">
        <f t="shared" si="14"/>
        <v>0</v>
      </c>
      <c r="CX34" s="2">
        <f t="shared" si="49"/>
        <v>0</v>
      </c>
      <c r="CY34" s="2">
        <f t="shared" si="15"/>
        <v>0</v>
      </c>
      <c r="DD34" s="2">
        <f t="shared" si="50"/>
        <v>0</v>
      </c>
      <c r="DE34" s="2">
        <f t="shared" si="16"/>
        <v>0</v>
      </c>
      <c r="DJ34" s="2">
        <f t="shared" si="51"/>
        <v>0</v>
      </c>
      <c r="DK34" s="2">
        <f t="shared" si="17"/>
        <v>0</v>
      </c>
      <c r="DP34" s="2">
        <f t="shared" si="52"/>
        <v>0</v>
      </c>
      <c r="DQ34" s="2">
        <f t="shared" si="18"/>
        <v>0</v>
      </c>
      <c r="DV34" s="2">
        <f t="shared" si="53"/>
        <v>0</v>
      </c>
      <c r="DW34" s="2">
        <f t="shared" si="19"/>
        <v>0</v>
      </c>
      <c r="EB34" s="2">
        <f t="shared" si="54"/>
        <v>0</v>
      </c>
      <c r="EC34" s="2">
        <f t="shared" si="20"/>
        <v>0</v>
      </c>
      <c r="EH34" s="2">
        <f t="shared" si="55"/>
        <v>0</v>
      </c>
      <c r="EI34" s="2">
        <f t="shared" si="21"/>
        <v>0</v>
      </c>
      <c r="EN34" s="2">
        <f t="shared" si="56"/>
        <v>0</v>
      </c>
      <c r="EO34" s="2">
        <f t="shared" si="22"/>
        <v>0</v>
      </c>
      <c r="ET34" s="2">
        <f t="shared" si="57"/>
        <v>0</v>
      </c>
      <c r="EU34" s="2">
        <f t="shared" si="23"/>
        <v>0</v>
      </c>
      <c r="EZ34" s="2">
        <f t="shared" si="58"/>
        <v>0</v>
      </c>
      <c r="FA34" s="2">
        <f t="shared" si="24"/>
        <v>0</v>
      </c>
      <c r="FF34" s="2">
        <f t="shared" si="59"/>
        <v>0</v>
      </c>
      <c r="FG34" s="2">
        <f t="shared" si="25"/>
        <v>0</v>
      </c>
      <c r="FL34" s="2">
        <f t="shared" si="60"/>
        <v>0</v>
      </c>
      <c r="FM34" s="2">
        <f t="shared" si="26"/>
        <v>0</v>
      </c>
      <c r="FR34" s="2">
        <f t="shared" si="61"/>
        <v>0</v>
      </c>
      <c r="FS34" s="2">
        <f t="shared" si="27"/>
        <v>0</v>
      </c>
      <c r="FX34" s="2">
        <f t="shared" si="62"/>
        <v>0</v>
      </c>
      <c r="FY34" s="2">
        <f t="shared" si="28"/>
        <v>0</v>
      </c>
      <c r="GD34" s="2">
        <f t="shared" si="63"/>
        <v>0</v>
      </c>
      <c r="GE34" s="2">
        <f t="shared" si="29"/>
        <v>0</v>
      </c>
      <c r="GJ34" s="2">
        <f t="shared" si="64"/>
        <v>0</v>
      </c>
      <c r="GK34" s="2">
        <f t="shared" si="30"/>
        <v>0</v>
      </c>
      <c r="GP34" s="20">
        <f t="shared" si="31"/>
        <v>0</v>
      </c>
      <c r="GQ34" s="20">
        <f t="shared" si="32"/>
        <v>0</v>
      </c>
    </row>
    <row r="35" spans="1:206" x14ac:dyDescent="0.25">
      <c r="A35" s="7">
        <v>43435</v>
      </c>
      <c r="B35" s="3" t="s">
        <v>20</v>
      </c>
      <c r="C35" s="2">
        <v>75.599999999999994</v>
      </c>
      <c r="D35" s="2">
        <f t="shared" si="65"/>
        <v>5337.0400000000027</v>
      </c>
      <c r="F35" s="2">
        <f t="shared" si="33"/>
        <v>9.6861407783421782E-13</v>
      </c>
      <c r="G35" s="2">
        <f t="shared" si="34"/>
        <v>0</v>
      </c>
      <c r="L35" s="2">
        <f t="shared" si="35"/>
        <v>2116.6500000000005</v>
      </c>
      <c r="M35" s="2">
        <f t="shared" si="0"/>
        <v>31.28</v>
      </c>
      <c r="P35" s="2">
        <f>ROUND(L34*0.015,2)</f>
        <v>31.28</v>
      </c>
      <c r="R35" s="2">
        <f t="shared" si="68"/>
        <v>3220.3900000000008</v>
      </c>
      <c r="S35" s="2">
        <f t="shared" si="70"/>
        <v>44.32</v>
      </c>
      <c r="V35" s="2">
        <f>V33</f>
        <v>44.32</v>
      </c>
      <c r="X35" s="2">
        <f t="shared" si="73"/>
        <v>0</v>
      </c>
      <c r="Y35" s="2">
        <f t="shared" si="74"/>
        <v>0</v>
      </c>
      <c r="AD35" s="2">
        <f t="shared" si="37"/>
        <v>0</v>
      </c>
      <c r="AE35" s="2">
        <f t="shared" si="2"/>
        <v>0</v>
      </c>
      <c r="AJ35" s="2">
        <f t="shared" si="38"/>
        <v>0</v>
      </c>
      <c r="AK35" s="2">
        <f t="shared" si="3"/>
        <v>0</v>
      </c>
      <c r="AP35" s="2">
        <f t="shared" si="39"/>
        <v>0</v>
      </c>
      <c r="AQ35" s="2">
        <f t="shared" si="5"/>
        <v>0</v>
      </c>
      <c r="AV35" s="2">
        <f t="shared" si="40"/>
        <v>0</v>
      </c>
      <c r="AW35" s="2">
        <f t="shared" si="6"/>
        <v>0</v>
      </c>
      <c r="BB35" s="2">
        <f t="shared" si="41"/>
        <v>0</v>
      </c>
      <c r="BC35" s="2">
        <f t="shared" si="7"/>
        <v>0</v>
      </c>
      <c r="BH35" s="2">
        <f t="shared" si="42"/>
        <v>0</v>
      </c>
      <c r="BI35" s="2">
        <f t="shared" si="8"/>
        <v>0</v>
      </c>
      <c r="BN35" s="2">
        <f t="shared" si="43"/>
        <v>0</v>
      </c>
      <c r="BO35" s="2">
        <f t="shared" si="9"/>
        <v>0</v>
      </c>
      <c r="BT35" s="2">
        <f t="shared" si="44"/>
        <v>0</v>
      </c>
      <c r="BU35" s="2">
        <f t="shared" si="10"/>
        <v>0</v>
      </c>
      <c r="BZ35" s="2">
        <f t="shared" si="45"/>
        <v>0</v>
      </c>
      <c r="CA35" s="2">
        <f t="shared" si="11"/>
        <v>0</v>
      </c>
      <c r="CF35" s="2">
        <f t="shared" si="46"/>
        <v>0</v>
      </c>
      <c r="CG35" s="2">
        <f t="shared" si="12"/>
        <v>0</v>
      </c>
      <c r="CL35" s="2">
        <f t="shared" si="47"/>
        <v>0</v>
      </c>
      <c r="CM35" s="2">
        <f t="shared" si="13"/>
        <v>0</v>
      </c>
      <c r="CR35" s="2">
        <f t="shared" si="48"/>
        <v>0</v>
      </c>
      <c r="CS35" s="2">
        <f t="shared" si="14"/>
        <v>0</v>
      </c>
      <c r="CX35" s="2">
        <f t="shared" si="49"/>
        <v>0</v>
      </c>
      <c r="CY35" s="2">
        <f t="shared" si="15"/>
        <v>0</v>
      </c>
      <c r="DD35" s="2">
        <f t="shared" si="50"/>
        <v>0</v>
      </c>
      <c r="DE35" s="2">
        <f t="shared" si="16"/>
        <v>0</v>
      </c>
      <c r="DJ35" s="2">
        <f t="shared" si="51"/>
        <v>0</v>
      </c>
      <c r="DK35" s="2">
        <f t="shared" si="17"/>
        <v>0</v>
      </c>
      <c r="DP35" s="2">
        <f t="shared" si="52"/>
        <v>0</v>
      </c>
      <c r="DQ35" s="2">
        <f t="shared" si="18"/>
        <v>0</v>
      </c>
      <c r="DV35" s="2">
        <f t="shared" si="53"/>
        <v>0</v>
      </c>
      <c r="DW35" s="2">
        <f t="shared" si="19"/>
        <v>0</v>
      </c>
      <c r="EB35" s="2">
        <f t="shared" si="54"/>
        <v>0</v>
      </c>
      <c r="EC35" s="2">
        <f t="shared" si="20"/>
        <v>0</v>
      </c>
      <c r="EH35" s="2">
        <f t="shared" si="55"/>
        <v>0</v>
      </c>
      <c r="EI35" s="2">
        <f t="shared" si="21"/>
        <v>0</v>
      </c>
      <c r="EN35" s="2">
        <f t="shared" si="56"/>
        <v>0</v>
      </c>
      <c r="EO35" s="2">
        <f t="shared" si="22"/>
        <v>0</v>
      </c>
      <c r="ET35" s="2">
        <f t="shared" si="57"/>
        <v>0</v>
      </c>
      <c r="EU35" s="2">
        <f t="shared" si="23"/>
        <v>0</v>
      </c>
      <c r="EZ35" s="2">
        <f t="shared" si="58"/>
        <v>0</v>
      </c>
      <c r="FA35" s="2">
        <f t="shared" si="24"/>
        <v>0</v>
      </c>
      <c r="FF35" s="2">
        <f t="shared" si="59"/>
        <v>0</v>
      </c>
      <c r="FG35" s="2">
        <f t="shared" si="25"/>
        <v>0</v>
      </c>
      <c r="FL35" s="2">
        <f t="shared" si="60"/>
        <v>0</v>
      </c>
      <c r="FM35" s="2">
        <f t="shared" si="26"/>
        <v>0</v>
      </c>
      <c r="FR35" s="2">
        <f t="shared" si="61"/>
        <v>0</v>
      </c>
      <c r="FS35" s="2">
        <f t="shared" si="27"/>
        <v>0</v>
      </c>
      <c r="FX35" s="2">
        <f t="shared" si="62"/>
        <v>0</v>
      </c>
      <c r="FY35" s="2">
        <f t="shared" si="28"/>
        <v>0</v>
      </c>
      <c r="GD35" s="2">
        <f t="shared" si="63"/>
        <v>0</v>
      </c>
      <c r="GE35" s="2">
        <f t="shared" si="29"/>
        <v>0</v>
      </c>
      <c r="GJ35" s="2">
        <f t="shared" si="64"/>
        <v>0</v>
      </c>
      <c r="GK35" s="2">
        <f t="shared" si="30"/>
        <v>0</v>
      </c>
      <c r="GP35" s="20">
        <f t="shared" si="31"/>
        <v>0</v>
      </c>
      <c r="GQ35" s="20">
        <f t="shared" si="32"/>
        <v>0</v>
      </c>
    </row>
    <row r="36" spans="1:206" x14ac:dyDescent="0.25">
      <c r="A36" s="7">
        <v>43438</v>
      </c>
      <c r="B36" s="3" t="s">
        <v>21</v>
      </c>
      <c r="C36" s="2">
        <v>-2400</v>
      </c>
      <c r="D36" s="2">
        <f t="shared" si="65"/>
        <v>2937.0400000000027</v>
      </c>
      <c r="F36" s="2">
        <f t="shared" si="33"/>
        <v>9.6861407783421782E-13</v>
      </c>
      <c r="G36" s="2">
        <f t="shared" si="34"/>
        <v>0</v>
      </c>
      <c r="L36" s="2">
        <f t="shared" si="35"/>
        <v>0</v>
      </c>
      <c r="M36" s="2">
        <f t="shared" si="0"/>
        <v>-2116.65</v>
      </c>
      <c r="N36" s="2">
        <v>-902.41</v>
      </c>
      <c r="O36" s="2">
        <v>-1182.96</v>
      </c>
      <c r="P36" s="2">
        <v>-31.28</v>
      </c>
      <c r="R36" s="2">
        <f t="shared" si="68"/>
        <v>2937.0400000000009</v>
      </c>
      <c r="S36" s="2">
        <f t="shared" si="70"/>
        <v>-283.34999999999991</v>
      </c>
      <c r="U36" s="2">
        <f>C36-M36-V36</f>
        <v>-17.429999999999893</v>
      </c>
      <c r="V36" s="2">
        <v>-265.92</v>
      </c>
      <c r="X36" s="2">
        <f t="shared" si="73"/>
        <v>0</v>
      </c>
      <c r="Y36" s="2">
        <f t="shared" si="74"/>
        <v>0</v>
      </c>
      <c r="AD36" s="2">
        <f t="shared" si="37"/>
        <v>0</v>
      </c>
      <c r="AE36" s="2">
        <f t="shared" si="2"/>
        <v>0</v>
      </c>
      <c r="AJ36" s="2">
        <f t="shared" si="38"/>
        <v>0</v>
      </c>
      <c r="AK36" s="2">
        <f t="shared" si="3"/>
        <v>0</v>
      </c>
      <c r="AP36" s="2">
        <f t="shared" si="39"/>
        <v>0</v>
      </c>
      <c r="AQ36" s="2">
        <f t="shared" si="5"/>
        <v>0</v>
      </c>
      <c r="AV36" s="2">
        <f t="shared" si="40"/>
        <v>0</v>
      </c>
      <c r="AW36" s="2">
        <f t="shared" si="6"/>
        <v>0</v>
      </c>
      <c r="BB36" s="2">
        <f t="shared" si="41"/>
        <v>0</v>
      </c>
      <c r="BC36" s="2">
        <f t="shared" si="7"/>
        <v>0</v>
      </c>
      <c r="BH36" s="2">
        <f t="shared" si="42"/>
        <v>0</v>
      </c>
      <c r="BI36" s="2">
        <f t="shared" si="8"/>
        <v>0</v>
      </c>
      <c r="BN36" s="2">
        <f t="shared" si="43"/>
        <v>0</v>
      </c>
      <c r="BO36" s="2">
        <f t="shared" si="9"/>
        <v>0</v>
      </c>
      <c r="BT36" s="2">
        <f t="shared" si="44"/>
        <v>0</v>
      </c>
      <c r="BU36" s="2">
        <f t="shared" si="10"/>
        <v>0</v>
      </c>
      <c r="BZ36" s="2">
        <f t="shared" si="45"/>
        <v>0</v>
      </c>
      <c r="CA36" s="2">
        <f t="shared" si="11"/>
        <v>0</v>
      </c>
      <c r="CF36" s="2">
        <f t="shared" si="46"/>
        <v>0</v>
      </c>
      <c r="CG36" s="2">
        <f t="shared" si="12"/>
        <v>0</v>
      </c>
      <c r="CL36" s="2">
        <f t="shared" si="47"/>
        <v>0</v>
      </c>
      <c r="CM36" s="2">
        <f t="shared" si="13"/>
        <v>0</v>
      </c>
      <c r="CR36" s="2">
        <f t="shared" si="48"/>
        <v>0</v>
      </c>
      <c r="CS36" s="2">
        <f t="shared" si="14"/>
        <v>0</v>
      </c>
      <c r="CX36" s="2">
        <f t="shared" si="49"/>
        <v>0</v>
      </c>
      <c r="CY36" s="2">
        <f t="shared" si="15"/>
        <v>0</v>
      </c>
      <c r="DD36" s="2">
        <f t="shared" si="50"/>
        <v>0</v>
      </c>
      <c r="DE36" s="2">
        <f t="shared" si="16"/>
        <v>0</v>
      </c>
      <c r="DJ36" s="2">
        <f t="shared" si="51"/>
        <v>0</v>
      </c>
      <c r="DK36" s="2">
        <f t="shared" si="17"/>
        <v>0</v>
      </c>
      <c r="DP36" s="2">
        <f t="shared" si="52"/>
        <v>0</v>
      </c>
      <c r="DQ36" s="2">
        <f t="shared" si="18"/>
        <v>0</v>
      </c>
      <c r="DV36" s="2">
        <f t="shared" si="53"/>
        <v>0</v>
      </c>
      <c r="DW36" s="2">
        <f t="shared" si="19"/>
        <v>0</v>
      </c>
      <c r="EB36" s="2">
        <f t="shared" si="54"/>
        <v>0</v>
      </c>
      <c r="EC36" s="2">
        <f t="shared" si="20"/>
        <v>0</v>
      </c>
      <c r="EH36" s="2">
        <f t="shared" si="55"/>
        <v>0</v>
      </c>
      <c r="EI36" s="2">
        <f t="shared" si="21"/>
        <v>0</v>
      </c>
      <c r="EN36" s="2">
        <f t="shared" si="56"/>
        <v>0</v>
      </c>
      <c r="EO36" s="2">
        <f t="shared" si="22"/>
        <v>0</v>
      </c>
      <c r="ET36" s="2">
        <f t="shared" si="57"/>
        <v>0</v>
      </c>
      <c r="EU36" s="2">
        <f t="shared" si="23"/>
        <v>0</v>
      </c>
      <c r="EZ36" s="2">
        <f t="shared" si="58"/>
        <v>0</v>
      </c>
      <c r="FA36" s="2">
        <f t="shared" si="24"/>
        <v>0</v>
      </c>
      <c r="FF36" s="2">
        <f t="shared" si="59"/>
        <v>0</v>
      </c>
      <c r="FG36" s="2">
        <f t="shared" si="25"/>
        <v>0</v>
      </c>
      <c r="FL36" s="2">
        <f t="shared" si="60"/>
        <v>0</v>
      </c>
      <c r="FM36" s="2">
        <f t="shared" si="26"/>
        <v>0</v>
      </c>
      <c r="FR36" s="2">
        <f t="shared" si="61"/>
        <v>0</v>
      </c>
      <c r="FS36" s="2">
        <f t="shared" si="27"/>
        <v>0</v>
      </c>
      <c r="FX36" s="2">
        <f t="shared" si="62"/>
        <v>0</v>
      </c>
      <c r="FY36" s="2">
        <f t="shared" si="28"/>
        <v>0</v>
      </c>
      <c r="GD36" s="2">
        <f t="shared" si="63"/>
        <v>0</v>
      </c>
      <c r="GE36" s="2">
        <f t="shared" si="29"/>
        <v>0</v>
      </c>
      <c r="GJ36" s="2">
        <f t="shared" si="64"/>
        <v>0</v>
      </c>
      <c r="GK36" s="2">
        <f t="shared" si="30"/>
        <v>0</v>
      </c>
      <c r="GP36" s="20">
        <f t="shared" si="31"/>
        <v>0</v>
      </c>
      <c r="GQ36" s="20">
        <f t="shared" si="32"/>
        <v>0</v>
      </c>
    </row>
    <row r="37" spans="1:206" x14ac:dyDescent="0.25">
      <c r="A37" s="7">
        <v>43466</v>
      </c>
      <c r="B37" s="3" t="s">
        <v>20</v>
      </c>
      <c r="C37" s="2">
        <v>44.06</v>
      </c>
      <c r="D37" s="2">
        <f t="shared" si="65"/>
        <v>2981.1000000000026</v>
      </c>
      <c r="F37" s="2">
        <f t="shared" si="33"/>
        <v>9.6861407783421782E-13</v>
      </c>
      <c r="G37" s="2">
        <f t="shared" si="34"/>
        <v>0</v>
      </c>
      <c r="L37" s="2">
        <f t="shared" si="35"/>
        <v>0</v>
      </c>
      <c r="M37" s="2">
        <f t="shared" si="0"/>
        <v>0</v>
      </c>
      <c r="R37" s="2">
        <f t="shared" si="68"/>
        <v>2981.1000000000008</v>
      </c>
      <c r="S37" s="2">
        <f t="shared" si="70"/>
        <v>44.06</v>
      </c>
      <c r="V37" s="2">
        <f>ROUND(R36*0.015,2)</f>
        <v>44.06</v>
      </c>
      <c r="X37" s="2">
        <f t="shared" si="73"/>
        <v>0</v>
      </c>
      <c r="Y37" s="2">
        <f t="shared" si="74"/>
        <v>0</v>
      </c>
      <c r="AD37" s="2">
        <f t="shared" si="37"/>
        <v>0</v>
      </c>
      <c r="AE37" s="2">
        <f t="shared" si="2"/>
        <v>0</v>
      </c>
      <c r="AJ37" s="2">
        <f t="shared" si="38"/>
        <v>0</v>
      </c>
      <c r="AK37" s="2">
        <f t="shared" si="3"/>
        <v>0</v>
      </c>
      <c r="AP37" s="2">
        <f t="shared" si="39"/>
        <v>0</v>
      </c>
      <c r="AQ37" s="2">
        <f t="shared" si="5"/>
        <v>0</v>
      </c>
      <c r="AV37" s="2">
        <f t="shared" si="40"/>
        <v>0</v>
      </c>
      <c r="AW37" s="2">
        <f t="shared" si="6"/>
        <v>0</v>
      </c>
      <c r="BB37" s="2">
        <f t="shared" si="41"/>
        <v>0</v>
      </c>
      <c r="BC37" s="2">
        <f t="shared" si="7"/>
        <v>0</v>
      </c>
      <c r="BH37" s="2">
        <f t="shared" si="42"/>
        <v>0</v>
      </c>
      <c r="BI37" s="2">
        <f t="shared" si="8"/>
        <v>0</v>
      </c>
      <c r="BN37" s="2">
        <f t="shared" si="43"/>
        <v>0</v>
      </c>
      <c r="BO37" s="2">
        <f t="shared" si="9"/>
        <v>0</v>
      </c>
      <c r="BT37" s="2">
        <f t="shared" si="44"/>
        <v>0</v>
      </c>
      <c r="BU37" s="2">
        <f t="shared" si="10"/>
        <v>0</v>
      </c>
      <c r="BZ37" s="2">
        <f t="shared" si="45"/>
        <v>0</v>
      </c>
      <c r="CA37" s="2">
        <f t="shared" si="11"/>
        <v>0</v>
      </c>
      <c r="CF37" s="2">
        <f t="shared" si="46"/>
        <v>0</v>
      </c>
      <c r="CG37" s="2">
        <f t="shared" si="12"/>
        <v>0</v>
      </c>
      <c r="CL37" s="2">
        <f t="shared" si="47"/>
        <v>0</v>
      </c>
      <c r="CM37" s="2">
        <f t="shared" si="13"/>
        <v>0</v>
      </c>
      <c r="CR37" s="2">
        <f t="shared" si="48"/>
        <v>0</v>
      </c>
      <c r="CS37" s="2">
        <f t="shared" si="14"/>
        <v>0</v>
      </c>
      <c r="CX37" s="2">
        <f t="shared" si="49"/>
        <v>0</v>
      </c>
      <c r="CY37" s="2">
        <f t="shared" si="15"/>
        <v>0</v>
      </c>
      <c r="DD37" s="2">
        <f t="shared" si="50"/>
        <v>0</v>
      </c>
      <c r="DE37" s="2">
        <f t="shared" si="16"/>
        <v>0</v>
      </c>
      <c r="DJ37" s="2">
        <f t="shared" si="51"/>
        <v>0</v>
      </c>
      <c r="DK37" s="2">
        <f t="shared" si="17"/>
        <v>0</v>
      </c>
      <c r="DP37" s="2">
        <f t="shared" si="52"/>
        <v>0</v>
      </c>
      <c r="DQ37" s="2">
        <f t="shared" si="18"/>
        <v>0</v>
      </c>
      <c r="DV37" s="2">
        <f t="shared" si="53"/>
        <v>0</v>
      </c>
      <c r="DW37" s="2">
        <f t="shared" si="19"/>
        <v>0</v>
      </c>
      <c r="EB37" s="2">
        <f t="shared" si="54"/>
        <v>0</v>
      </c>
      <c r="EC37" s="2">
        <f t="shared" si="20"/>
        <v>0</v>
      </c>
      <c r="EH37" s="2">
        <f t="shared" si="55"/>
        <v>0</v>
      </c>
      <c r="EI37" s="2">
        <f t="shared" si="21"/>
        <v>0</v>
      </c>
      <c r="EN37" s="2">
        <f t="shared" si="56"/>
        <v>0</v>
      </c>
      <c r="EO37" s="2">
        <f t="shared" si="22"/>
        <v>0</v>
      </c>
      <c r="ET37" s="2">
        <f t="shared" si="57"/>
        <v>0</v>
      </c>
      <c r="EU37" s="2">
        <f t="shared" si="23"/>
        <v>0</v>
      </c>
      <c r="EZ37" s="2">
        <f t="shared" si="58"/>
        <v>0</v>
      </c>
      <c r="FA37" s="2">
        <f t="shared" si="24"/>
        <v>0</v>
      </c>
      <c r="FF37" s="2">
        <f t="shared" si="59"/>
        <v>0</v>
      </c>
      <c r="FG37" s="2">
        <f t="shared" si="25"/>
        <v>0</v>
      </c>
      <c r="FL37" s="2">
        <f t="shared" si="60"/>
        <v>0</v>
      </c>
      <c r="FM37" s="2">
        <f t="shared" si="26"/>
        <v>0</v>
      </c>
      <c r="FR37" s="2">
        <f t="shared" si="61"/>
        <v>0</v>
      </c>
      <c r="FS37" s="2">
        <f t="shared" si="27"/>
        <v>0</v>
      </c>
      <c r="FX37" s="2">
        <f t="shared" si="62"/>
        <v>0</v>
      </c>
      <c r="FY37" s="2">
        <f t="shared" si="28"/>
        <v>0</v>
      </c>
      <c r="GD37" s="2">
        <f t="shared" si="63"/>
        <v>0</v>
      </c>
      <c r="GE37" s="2">
        <f t="shared" si="29"/>
        <v>0</v>
      </c>
      <c r="GJ37" s="2">
        <f t="shared" si="64"/>
        <v>0</v>
      </c>
      <c r="GK37" s="2">
        <f t="shared" si="30"/>
        <v>0</v>
      </c>
      <c r="GP37" s="20">
        <f t="shared" si="31"/>
        <v>0</v>
      </c>
      <c r="GQ37" s="20">
        <f t="shared" si="32"/>
        <v>0</v>
      </c>
    </row>
    <row r="38" spans="1:206" x14ac:dyDescent="0.25">
      <c r="A38" s="7">
        <v>43466</v>
      </c>
      <c r="B38" s="3" t="s">
        <v>19</v>
      </c>
      <c r="C38" s="2">
        <v>2954.47</v>
      </c>
      <c r="D38" s="2">
        <f t="shared" si="65"/>
        <v>5935.5700000000024</v>
      </c>
      <c r="F38" s="2">
        <f t="shared" si="33"/>
        <v>9.6861407783421782E-13</v>
      </c>
      <c r="G38" s="2">
        <f t="shared" si="34"/>
        <v>0</v>
      </c>
      <c r="L38" s="2">
        <f t="shared" si="35"/>
        <v>0</v>
      </c>
      <c r="M38" s="2">
        <f t="shared" si="0"/>
        <v>0</v>
      </c>
      <c r="R38" s="2">
        <f t="shared" si="68"/>
        <v>2981.1000000000008</v>
      </c>
      <c r="S38" s="2">
        <f t="shared" si="70"/>
        <v>0</v>
      </c>
      <c r="X38" s="2">
        <f t="shared" si="73"/>
        <v>2954.47</v>
      </c>
      <c r="Y38" s="2">
        <f t="shared" si="74"/>
        <v>2954.47</v>
      </c>
      <c r="Z38" s="2">
        <v>959.61999999999989</v>
      </c>
      <c r="AA38" s="2">
        <v>1994.85</v>
      </c>
      <c r="AD38" s="2">
        <f t="shared" si="37"/>
        <v>0</v>
      </c>
      <c r="AE38" s="2">
        <f t="shared" si="2"/>
        <v>0</v>
      </c>
      <c r="AJ38" s="2">
        <f t="shared" si="38"/>
        <v>0</v>
      </c>
      <c r="AK38" s="2">
        <f t="shared" si="3"/>
        <v>0</v>
      </c>
      <c r="AP38" s="2">
        <f t="shared" si="39"/>
        <v>0</v>
      </c>
      <c r="AQ38" s="2">
        <f t="shared" si="5"/>
        <v>0</v>
      </c>
      <c r="AV38" s="2">
        <f t="shared" si="40"/>
        <v>0</v>
      </c>
      <c r="AW38" s="2">
        <f t="shared" si="6"/>
        <v>0</v>
      </c>
      <c r="BB38" s="2">
        <f t="shared" si="41"/>
        <v>0</v>
      </c>
      <c r="BC38" s="2">
        <f t="shared" si="7"/>
        <v>0</v>
      </c>
      <c r="BH38" s="2">
        <f t="shared" si="42"/>
        <v>0</v>
      </c>
      <c r="BI38" s="2">
        <f t="shared" si="8"/>
        <v>0</v>
      </c>
      <c r="BN38" s="2">
        <f t="shared" si="43"/>
        <v>0</v>
      </c>
      <c r="BO38" s="2">
        <f t="shared" si="9"/>
        <v>0</v>
      </c>
      <c r="BT38" s="2">
        <f t="shared" si="44"/>
        <v>0</v>
      </c>
      <c r="BU38" s="2">
        <f t="shared" si="10"/>
        <v>0</v>
      </c>
      <c r="BZ38" s="2">
        <f t="shared" si="45"/>
        <v>0</v>
      </c>
      <c r="CA38" s="2">
        <f t="shared" si="11"/>
        <v>0</v>
      </c>
      <c r="CF38" s="2">
        <f t="shared" si="46"/>
        <v>0</v>
      </c>
      <c r="CG38" s="2">
        <f t="shared" si="12"/>
        <v>0</v>
      </c>
      <c r="CL38" s="2">
        <f t="shared" si="47"/>
        <v>0</v>
      </c>
      <c r="CM38" s="2">
        <f t="shared" si="13"/>
        <v>0</v>
      </c>
      <c r="CR38" s="2">
        <f t="shared" si="48"/>
        <v>0</v>
      </c>
      <c r="CS38" s="2">
        <f t="shared" si="14"/>
        <v>0</v>
      </c>
      <c r="CX38" s="2">
        <f t="shared" si="49"/>
        <v>0</v>
      </c>
      <c r="CY38" s="2">
        <f t="shared" si="15"/>
        <v>0</v>
      </c>
      <c r="DD38" s="2">
        <f t="shared" si="50"/>
        <v>0</v>
      </c>
      <c r="DE38" s="2">
        <f t="shared" si="16"/>
        <v>0</v>
      </c>
      <c r="DJ38" s="2">
        <f t="shared" si="51"/>
        <v>0</v>
      </c>
      <c r="DK38" s="2">
        <f t="shared" si="17"/>
        <v>0</v>
      </c>
      <c r="DP38" s="2">
        <f t="shared" si="52"/>
        <v>0</v>
      </c>
      <c r="DQ38" s="2">
        <f t="shared" si="18"/>
        <v>0</v>
      </c>
      <c r="DV38" s="2">
        <f t="shared" si="53"/>
        <v>0</v>
      </c>
      <c r="DW38" s="2">
        <f t="shared" si="19"/>
        <v>0</v>
      </c>
      <c r="EB38" s="2">
        <f t="shared" si="54"/>
        <v>0</v>
      </c>
      <c r="EC38" s="2">
        <f t="shared" si="20"/>
        <v>0</v>
      </c>
      <c r="EH38" s="2">
        <f t="shared" si="55"/>
        <v>0</v>
      </c>
      <c r="EI38" s="2">
        <f t="shared" si="21"/>
        <v>0</v>
      </c>
      <c r="EN38" s="2">
        <f t="shared" si="56"/>
        <v>0</v>
      </c>
      <c r="EO38" s="2">
        <f t="shared" si="22"/>
        <v>0</v>
      </c>
      <c r="ET38" s="2">
        <f t="shared" si="57"/>
        <v>0</v>
      </c>
      <c r="EU38" s="2">
        <f t="shared" si="23"/>
        <v>0</v>
      </c>
      <c r="EZ38" s="2">
        <f t="shared" si="58"/>
        <v>0</v>
      </c>
      <c r="FA38" s="2">
        <f t="shared" si="24"/>
        <v>0</v>
      </c>
      <c r="FF38" s="2">
        <f t="shared" si="59"/>
        <v>0</v>
      </c>
      <c r="FG38" s="2">
        <f t="shared" si="25"/>
        <v>0</v>
      </c>
      <c r="FL38" s="2">
        <f t="shared" si="60"/>
        <v>0</v>
      </c>
      <c r="FM38" s="2">
        <f t="shared" si="26"/>
        <v>0</v>
      </c>
      <c r="FR38" s="2">
        <f t="shared" si="61"/>
        <v>0</v>
      </c>
      <c r="FS38" s="2">
        <f t="shared" si="27"/>
        <v>0</v>
      </c>
      <c r="FX38" s="2">
        <f t="shared" si="62"/>
        <v>0</v>
      </c>
      <c r="FY38" s="2">
        <f t="shared" si="28"/>
        <v>0</v>
      </c>
      <c r="GD38" s="2">
        <f t="shared" si="63"/>
        <v>0</v>
      </c>
      <c r="GE38" s="2">
        <f t="shared" si="29"/>
        <v>0</v>
      </c>
      <c r="GJ38" s="2">
        <f t="shared" si="64"/>
        <v>0</v>
      </c>
      <c r="GK38" s="2">
        <f t="shared" si="30"/>
        <v>0</v>
      </c>
      <c r="GP38" s="20">
        <f t="shared" si="31"/>
        <v>0</v>
      </c>
      <c r="GQ38" s="20">
        <f t="shared" si="32"/>
        <v>0</v>
      </c>
    </row>
    <row r="39" spans="1:206" s="21" customFormat="1" x14ac:dyDescent="0.25">
      <c r="A39" s="7">
        <v>43466</v>
      </c>
      <c r="B39" s="3" t="s">
        <v>20</v>
      </c>
      <c r="C39" s="2">
        <v>44.32</v>
      </c>
      <c r="D39" s="2">
        <f t="shared" si="65"/>
        <v>5979.8900000000021</v>
      </c>
      <c r="E39" s="11"/>
      <c r="F39" s="2">
        <f t="shared" si="33"/>
        <v>9.6861407783421782E-13</v>
      </c>
      <c r="G39" s="2">
        <f t="shared" si="34"/>
        <v>0</v>
      </c>
      <c r="H39" s="2"/>
      <c r="I39" s="2"/>
      <c r="J39" s="2"/>
      <c r="K39" s="11"/>
      <c r="L39" s="2">
        <f t="shared" si="35"/>
        <v>0</v>
      </c>
      <c r="M39" s="2">
        <f t="shared" ref="M39:M70" si="75">SUM(N39:P39)</f>
        <v>0</v>
      </c>
      <c r="N39" s="2"/>
      <c r="O39" s="2"/>
      <c r="P39" s="2"/>
      <c r="Q39" s="11"/>
      <c r="R39" s="2">
        <f t="shared" si="68"/>
        <v>2981.1000000000008</v>
      </c>
      <c r="S39" s="2">
        <f t="shared" si="70"/>
        <v>0</v>
      </c>
      <c r="T39" s="2"/>
      <c r="U39" s="2"/>
      <c r="V39" s="2"/>
      <c r="W39" s="11"/>
      <c r="X39" s="2">
        <f t="shared" si="73"/>
        <v>2998.79</v>
      </c>
      <c r="Y39" s="2">
        <f t="shared" si="74"/>
        <v>44.32</v>
      </c>
      <c r="Z39" s="2"/>
      <c r="AA39" s="2"/>
      <c r="AB39" s="2">
        <f>ROUND(X38*0.015,2)</f>
        <v>44.32</v>
      </c>
      <c r="AC39" s="11"/>
      <c r="AD39" s="2">
        <f t="shared" si="37"/>
        <v>0</v>
      </c>
      <c r="AE39" s="2">
        <f t="shared" ref="AE39:AE70" si="76">SUM(AF39:AH39)</f>
        <v>0</v>
      </c>
      <c r="AF39" s="2"/>
      <c r="AG39" s="2"/>
      <c r="AH39" s="2"/>
      <c r="AI39" s="11"/>
      <c r="AJ39" s="2">
        <f t="shared" si="38"/>
        <v>0</v>
      </c>
      <c r="AK39" s="2">
        <f t="shared" ref="AK39:AK70" si="77">SUM(AL39:AN39)</f>
        <v>0</v>
      </c>
      <c r="AL39" s="2"/>
      <c r="AM39" s="2"/>
      <c r="AN39" s="2"/>
      <c r="AO39" s="11"/>
      <c r="AP39" s="2">
        <f t="shared" si="39"/>
        <v>0</v>
      </c>
      <c r="AQ39" s="2">
        <f t="shared" ref="AQ39:AQ70" si="78">SUM(AR39:AT39)</f>
        <v>0</v>
      </c>
      <c r="AR39" s="2"/>
      <c r="AS39" s="2"/>
      <c r="AT39" s="2"/>
      <c r="AU39" s="11"/>
      <c r="AV39" s="2">
        <f t="shared" si="40"/>
        <v>0</v>
      </c>
      <c r="AW39" s="2">
        <f t="shared" ref="AW39:AW70" si="79">SUM(AX39:AZ39)</f>
        <v>0</v>
      </c>
      <c r="AX39" s="2"/>
      <c r="AY39" s="2"/>
      <c r="AZ39" s="2"/>
      <c r="BA39" s="11"/>
      <c r="BB39" s="2">
        <f t="shared" si="41"/>
        <v>0</v>
      </c>
      <c r="BC39" s="2">
        <f t="shared" ref="BC39:BC70" si="80">SUM(BD39:BF39)</f>
        <v>0</v>
      </c>
      <c r="BD39" s="2"/>
      <c r="BE39" s="2"/>
      <c r="BF39" s="2"/>
      <c r="BG39" s="11"/>
      <c r="BH39" s="2">
        <f t="shared" si="42"/>
        <v>0</v>
      </c>
      <c r="BI39" s="2">
        <f t="shared" si="8"/>
        <v>0</v>
      </c>
      <c r="BJ39" s="2"/>
      <c r="BK39" s="2"/>
      <c r="BL39" s="2"/>
      <c r="BM39" s="11"/>
      <c r="BN39" s="2">
        <f t="shared" si="43"/>
        <v>0</v>
      </c>
      <c r="BO39" s="2">
        <f t="shared" si="9"/>
        <v>0</v>
      </c>
      <c r="BP39" s="2"/>
      <c r="BQ39" s="2"/>
      <c r="BR39" s="2"/>
      <c r="BS39" s="11"/>
      <c r="BT39" s="2">
        <f t="shared" si="44"/>
        <v>0</v>
      </c>
      <c r="BU39" s="2">
        <f t="shared" si="10"/>
        <v>0</v>
      </c>
      <c r="BV39" s="2"/>
      <c r="BW39" s="2"/>
      <c r="BX39" s="2"/>
      <c r="BY39" s="11"/>
      <c r="BZ39" s="2">
        <f t="shared" si="45"/>
        <v>0</v>
      </c>
      <c r="CA39" s="2">
        <f t="shared" si="11"/>
        <v>0</v>
      </c>
      <c r="CB39" s="2"/>
      <c r="CC39" s="2"/>
      <c r="CD39" s="2"/>
      <c r="CE39" s="11"/>
      <c r="CF39" s="2">
        <f t="shared" si="46"/>
        <v>0</v>
      </c>
      <c r="CG39" s="2">
        <f t="shared" si="12"/>
        <v>0</v>
      </c>
      <c r="CH39" s="2"/>
      <c r="CI39" s="2"/>
      <c r="CJ39" s="2"/>
      <c r="CK39" s="11"/>
      <c r="CL39" s="2">
        <f t="shared" si="47"/>
        <v>0</v>
      </c>
      <c r="CM39" s="2">
        <f t="shared" si="13"/>
        <v>0</v>
      </c>
      <c r="CN39" s="2"/>
      <c r="CO39" s="2"/>
      <c r="CP39" s="2"/>
      <c r="CQ39" s="11"/>
      <c r="CR39" s="2">
        <f t="shared" si="48"/>
        <v>0</v>
      </c>
      <c r="CS39" s="2">
        <f t="shared" si="14"/>
        <v>0</v>
      </c>
      <c r="CT39" s="2"/>
      <c r="CU39" s="2"/>
      <c r="CV39" s="2"/>
      <c r="CW39" s="11"/>
      <c r="CX39" s="2">
        <f t="shared" si="49"/>
        <v>0</v>
      </c>
      <c r="CY39" s="2">
        <f t="shared" si="15"/>
        <v>0</v>
      </c>
      <c r="CZ39" s="2"/>
      <c r="DA39" s="2"/>
      <c r="DB39" s="2"/>
      <c r="DC39" s="11"/>
      <c r="DD39" s="2">
        <f t="shared" si="50"/>
        <v>0</v>
      </c>
      <c r="DE39" s="2">
        <f t="shared" si="16"/>
        <v>0</v>
      </c>
      <c r="DF39" s="2"/>
      <c r="DG39" s="2"/>
      <c r="DH39" s="2"/>
      <c r="DI39" s="11"/>
      <c r="DJ39" s="2">
        <f t="shared" si="51"/>
        <v>0</v>
      </c>
      <c r="DK39" s="2">
        <f t="shared" si="17"/>
        <v>0</v>
      </c>
      <c r="DL39" s="2"/>
      <c r="DM39" s="2"/>
      <c r="DN39" s="2"/>
      <c r="DO39" s="11"/>
      <c r="DP39" s="2">
        <f t="shared" si="52"/>
        <v>0</v>
      </c>
      <c r="DQ39" s="2">
        <f t="shared" si="18"/>
        <v>0</v>
      </c>
      <c r="DR39" s="2"/>
      <c r="DS39" s="2"/>
      <c r="DT39" s="2"/>
      <c r="DU39" s="11"/>
      <c r="DV39" s="2">
        <f t="shared" si="53"/>
        <v>0</v>
      </c>
      <c r="DW39" s="2">
        <f t="shared" si="19"/>
        <v>0</v>
      </c>
      <c r="DX39" s="2"/>
      <c r="DY39" s="2"/>
      <c r="DZ39" s="2"/>
      <c r="EA39" s="11"/>
      <c r="EB39" s="2">
        <f t="shared" si="54"/>
        <v>0</v>
      </c>
      <c r="EC39" s="2">
        <f t="shared" si="20"/>
        <v>0</v>
      </c>
      <c r="ED39" s="2"/>
      <c r="EE39" s="2"/>
      <c r="EF39" s="2"/>
      <c r="EG39" s="11"/>
      <c r="EH39" s="2">
        <f t="shared" si="55"/>
        <v>0</v>
      </c>
      <c r="EI39" s="2">
        <f t="shared" si="21"/>
        <v>0</v>
      </c>
      <c r="EJ39" s="2"/>
      <c r="EK39" s="2"/>
      <c r="EL39" s="2"/>
      <c r="EM39" s="11"/>
      <c r="EN39" s="2">
        <f t="shared" si="56"/>
        <v>0</v>
      </c>
      <c r="EO39" s="2">
        <f t="shared" si="22"/>
        <v>0</v>
      </c>
      <c r="EP39" s="2"/>
      <c r="EQ39" s="2"/>
      <c r="ER39" s="2"/>
      <c r="ES39" s="11"/>
      <c r="ET39" s="2">
        <f t="shared" si="57"/>
        <v>0</v>
      </c>
      <c r="EU39" s="2">
        <f t="shared" si="23"/>
        <v>0</v>
      </c>
      <c r="EV39" s="2"/>
      <c r="EW39" s="2"/>
      <c r="EX39" s="2"/>
      <c r="EY39" s="11"/>
      <c r="EZ39" s="2">
        <f t="shared" si="58"/>
        <v>0</v>
      </c>
      <c r="FA39" s="2">
        <f t="shared" si="24"/>
        <v>0</v>
      </c>
      <c r="FB39" s="2"/>
      <c r="FC39" s="2"/>
      <c r="FD39" s="2"/>
      <c r="FE39" s="11"/>
      <c r="FF39" s="2">
        <f t="shared" si="59"/>
        <v>0</v>
      </c>
      <c r="FG39" s="2">
        <f t="shared" si="25"/>
        <v>0</v>
      </c>
      <c r="FH39" s="2"/>
      <c r="FI39" s="2"/>
      <c r="FJ39" s="2"/>
      <c r="FK39" s="11"/>
      <c r="FL39" s="2">
        <f t="shared" si="60"/>
        <v>0</v>
      </c>
      <c r="FM39" s="2">
        <f t="shared" si="26"/>
        <v>0</v>
      </c>
      <c r="FN39" s="2"/>
      <c r="FO39" s="2"/>
      <c r="FP39" s="2"/>
      <c r="FQ39" s="11"/>
      <c r="FR39" s="2">
        <f t="shared" si="61"/>
        <v>0</v>
      </c>
      <c r="FS39" s="2">
        <f t="shared" si="27"/>
        <v>0</v>
      </c>
      <c r="FT39" s="2"/>
      <c r="FU39" s="2"/>
      <c r="FV39" s="2"/>
      <c r="FW39" s="11"/>
      <c r="FX39" s="2">
        <f t="shared" si="62"/>
        <v>0</v>
      </c>
      <c r="FY39" s="2">
        <f t="shared" si="28"/>
        <v>0</v>
      </c>
      <c r="FZ39" s="2"/>
      <c r="GA39" s="2"/>
      <c r="GB39" s="2"/>
      <c r="GC39" s="11"/>
      <c r="GD39" s="2">
        <f t="shared" si="63"/>
        <v>0</v>
      </c>
      <c r="GE39" s="2">
        <f t="shared" si="29"/>
        <v>0</v>
      </c>
      <c r="GF39" s="2"/>
      <c r="GG39" s="2"/>
      <c r="GH39" s="2"/>
      <c r="GI39" s="11"/>
      <c r="GJ39" s="2">
        <f t="shared" si="64"/>
        <v>0</v>
      </c>
      <c r="GK39" s="2">
        <f t="shared" si="30"/>
        <v>0</v>
      </c>
      <c r="GL39" s="2"/>
      <c r="GM39" s="2"/>
      <c r="GN39" s="2"/>
      <c r="GO39" s="11"/>
      <c r="GP39" s="20">
        <f t="shared" ref="GP39:GP70" si="81">D39-(F39+L39+R39+X39+BG39+AD39+AJ39+AP39+AV39+BB39+BH39+BN39+BT39+BZ39+CF39+CL39+CR39+CX39+DD39+DJ39+DP39+DV39+EB39+EH39+EN39+ET39+EZ39+FF39+FL39+FR39+FX39+GD39+GJ39)</f>
        <v>0</v>
      </c>
      <c r="GQ39" s="20">
        <f t="shared" ref="GQ39:GQ70" si="82">C39-(G39+M39+S39+Y39+BH39+AE39+AK39+AQ39+AW39+BC39+BI39+BO39+BU39+CA39+CG39+CM39+CS39+CY39+DE39+DK39+DQ39+DW39+EC39+EI39+EO39+EU39+FA39+FG39+FM39+FS39+FY39+GE39+GK39)</f>
        <v>0</v>
      </c>
      <c r="GR39" s="3"/>
      <c r="GS39" s="3"/>
      <c r="GT39" s="3"/>
      <c r="GU39" s="3"/>
      <c r="GV39" s="3"/>
      <c r="GW39" s="3"/>
      <c r="GX39" s="3"/>
    </row>
    <row r="40" spans="1:206" x14ac:dyDescent="0.25">
      <c r="A40" s="7">
        <v>43497</v>
      </c>
      <c r="B40" s="3" t="s">
        <v>20</v>
      </c>
      <c r="C40" s="2">
        <v>88.38</v>
      </c>
      <c r="D40" s="2">
        <f t="shared" si="65"/>
        <v>6068.2700000000023</v>
      </c>
      <c r="F40" s="2">
        <f t="shared" si="33"/>
        <v>9.6861407783421782E-13</v>
      </c>
      <c r="G40" s="2">
        <f t="shared" si="34"/>
        <v>0</v>
      </c>
      <c r="L40" s="2">
        <f t="shared" si="35"/>
        <v>0</v>
      </c>
      <c r="M40" s="2">
        <f t="shared" si="75"/>
        <v>0</v>
      </c>
      <c r="R40" s="2">
        <f t="shared" si="68"/>
        <v>3025.1600000000008</v>
      </c>
      <c r="S40" s="2">
        <f t="shared" si="70"/>
        <v>44.06</v>
      </c>
      <c r="V40" s="2">
        <f>V37</f>
        <v>44.06</v>
      </c>
      <c r="X40" s="2">
        <f t="shared" si="73"/>
        <v>3043.11</v>
      </c>
      <c r="Y40" s="2">
        <f t="shared" si="74"/>
        <v>44.32</v>
      </c>
      <c r="AB40" s="2">
        <f>AB39</f>
        <v>44.32</v>
      </c>
      <c r="AD40" s="2">
        <f t="shared" si="37"/>
        <v>0</v>
      </c>
      <c r="AE40" s="2">
        <f t="shared" si="76"/>
        <v>0</v>
      </c>
      <c r="AJ40" s="2">
        <f t="shared" si="38"/>
        <v>0</v>
      </c>
      <c r="AK40" s="2">
        <f t="shared" si="77"/>
        <v>0</v>
      </c>
      <c r="AP40" s="2">
        <f t="shared" si="39"/>
        <v>0</v>
      </c>
      <c r="AQ40" s="2">
        <f t="shared" si="78"/>
        <v>0</v>
      </c>
      <c r="AV40" s="2">
        <f t="shared" si="40"/>
        <v>0</v>
      </c>
      <c r="AW40" s="2">
        <f t="shared" si="79"/>
        <v>0</v>
      </c>
      <c r="BB40" s="2">
        <f t="shared" si="41"/>
        <v>0</v>
      </c>
      <c r="BC40" s="2">
        <f t="shared" si="80"/>
        <v>0</v>
      </c>
      <c r="BH40" s="2">
        <f t="shared" si="42"/>
        <v>0</v>
      </c>
      <c r="BI40" s="2">
        <f t="shared" si="8"/>
        <v>0</v>
      </c>
      <c r="BN40" s="2">
        <f t="shared" si="43"/>
        <v>0</v>
      </c>
      <c r="BO40" s="2">
        <f t="shared" si="9"/>
        <v>0</v>
      </c>
      <c r="BT40" s="2">
        <f t="shared" si="44"/>
        <v>0</v>
      </c>
      <c r="BU40" s="2">
        <f t="shared" si="10"/>
        <v>0</v>
      </c>
      <c r="BZ40" s="2">
        <f t="shared" si="45"/>
        <v>0</v>
      </c>
      <c r="CA40" s="2">
        <f t="shared" si="11"/>
        <v>0</v>
      </c>
      <c r="CF40" s="2">
        <f t="shared" si="46"/>
        <v>0</v>
      </c>
      <c r="CG40" s="2">
        <f t="shared" si="12"/>
        <v>0</v>
      </c>
      <c r="CL40" s="2">
        <f t="shared" si="47"/>
        <v>0</v>
      </c>
      <c r="CM40" s="2">
        <f t="shared" si="13"/>
        <v>0</v>
      </c>
      <c r="CR40" s="2">
        <f t="shared" si="48"/>
        <v>0</v>
      </c>
      <c r="CS40" s="2">
        <f t="shared" si="14"/>
        <v>0</v>
      </c>
      <c r="CX40" s="2">
        <f t="shared" si="49"/>
        <v>0</v>
      </c>
      <c r="CY40" s="2">
        <f t="shared" si="15"/>
        <v>0</v>
      </c>
      <c r="DD40" s="2">
        <f t="shared" si="50"/>
        <v>0</v>
      </c>
      <c r="DE40" s="2">
        <f t="shared" si="16"/>
        <v>0</v>
      </c>
      <c r="DJ40" s="2">
        <f t="shared" si="51"/>
        <v>0</v>
      </c>
      <c r="DK40" s="2">
        <f t="shared" si="17"/>
        <v>0</v>
      </c>
      <c r="DP40" s="2">
        <f t="shared" si="52"/>
        <v>0</v>
      </c>
      <c r="DQ40" s="2">
        <f t="shared" si="18"/>
        <v>0</v>
      </c>
      <c r="DV40" s="2">
        <f t="shared" si="53"/>
        <v>0</v>
      </c>
      <c r="DW40" s="2">
        <f t="shared" si="19"/>
        <v>0</v>
      </c>
      <c r="EB40" s="2">
        <f t="shared" si="54"/>
        <v>0</v>
      </c>
      <c r="EC40" s="2">
        <f t="shared" si="20"/>
        <v>0</v>
      </c>
      <c r="EH40" s="2">
        <f t="shared" si="55"/>
        <v>0</v>
      </c>
      <c r="EI40" s="2">
        <f t="shared" si="21"/>
        <v>0</v>
      </c>
      <c r="EN40" s="2">
        <f t="shared" si="56"/>
        <v>0</v>
      </c>
      <c r="EO40" s="2">
        <f t="shared" si="22"/>
        <v>0</v>
      </c>
      <c r="ET40" s="2">
        <f t="shared" si="57"/>
        <v>0</v>
      </c>
      <c r="EU40" s="2">
        <f t="shared" si="23"/>
        <v>0</v>
      </c>
      <c r="EZ40" s="2">
        <f t="shared" si="58"/>
        <v>0</v>
      </c>
      <c r="FA40" s="2">
        <f t="shared" si="24"/>
        <v>0</v>
      </c>
      <c r="FF40" s="2">
        <f t="shared" si="59"/>
        <v>0</v>
      </c>
      <c r="FG40" s="2">
        <f t="shared" si="25"/>
        <v>0</v>
      </c>
      <c r="FL40" s="2">
        <f t="shared" si="60"/>
        <v>0</v>
      </c>
      <c r="FM40" s="2">
        <f t="shared" si="26"/>
        <v>0</v>
      </c>
      <c r="FR40" s="2">
        <f t="shared" si="61"/>
        <v>0</v>
      </c>
      <c r="FS40" s="2">
        <f t="shared" si="27"/>
        <v>0</v>
      </c>
      <c r="FX40" s="2">
        <f t="shared" si="62"/>
        <v>0</v>
      </c>
      <c r="FY40" s="2">
        <f t="shared" si="28"/>
        <v>0</v>
      </c>
      <c r="GD40" s="2">
        <f t="shared" si="63"/>
        <v>0</v>
      </c>
      <c r="GE40" s="2">
        <f t="shared" si="29"/>
        <v>0</v>
      </c>
      <c r="GJ40" s="2">
        <f t="shared" si="64"/>
        <v>0</v>
      </c>
      <c r="GK40" s="2">
        <f t="shared" si="30"/>
        <v>0</v>
      </c>
      <c r="GP40" s="20">
        <f t="shared" si="81"/>
        <v>0</v>
      </c>
      <c r="GQ40" s="20">
        <f t="shared" si="82"/>
        <v>0</v>
      </c>
    </row>
    <row r="41" spans="1:206" x14ac:dyDescent="0.25">
      <c r="A41" s="7">
        <v>43525</v>
      </c>
      <c r="B41" s="3" t="s">
        <v>20</v>
      </c>
      <c r="C41" s="2">
        <v>88.38</v>
      </c>
      <c r="D41" s="2">
        <f t="shared" si="65"/>
        <v>6156.6500000000024</v>
      </c>
      <c r="F41" s="2">
        <f t="shared" si="33"/>
        <v>9.6861407783421782E-13</v>
      </c>
      <c r="G41" s="2">
        <f t="shared" si="34"/>
        <v>0</v>
      </c>
      <c r="L41" s="2">
        <f t="shared" si="35"/>
        <v>0</v>
      </c>
      <c r="M41" s="2">
        <f t="shared" si="75"/>
        <v>0</v>
      </c>
      <c r="R41" s="2">
        <f t="shared" si="68"/>
        <v>3069.2200000000007</v>
      </c>
      <c r="S41" s="2">
        <f t="shared" si="70"/>
        <v>44.06</v>
      </c>
      <c r="V41" s="2">
        <f>V40</f>
        <v>44.06</v>
      </c>
      <c r="X41" s="2">
        <f t="shared" si="73"/>
        <v>3087.4300000000003</v>
      </c>
      <c r="Y41" s="2">
        <f t="shared" si="74"/>
        <v>44.32</v>
      </c>
      <c r="AB41" s="2">
        <f>AB40</f>
        <v>44.32</v>
      </c>
      <c r="AD41" s="2">
        <f t="shared" si="37"/>
        <v>0</v>
      </c>
      <c r="AE41" s="2">
        <f t="shared" si="76"/>
        <v>0</v>
      </c>
      <c r="AJ41" s="2">
        <f t="shared" si="38"/>
        <v>0</v>
      </c>
      <c r="AK41" s="2">
        <f t="shared" si="77"/>
        <v>0</v>
      </c>
      <c r="AP41" s="2">
        <f t="shared" si="39"/>
        <v>0</v>
      </c>
      <c r="AQ41" s="2">
        <f t="shared" si="78"/>
        <v>0</v>
      </c>
      <c r="AV41" s="2">
        <f t="shared" si="40"/>
        <v>0</v>
      </c>
      <c r="AW41" s="2">
        <f t="shared" si="79"/>
        <v>0</v>
      </c>
      <c r="BB41" s="2">
        <f t="shared" si="41"/>
        <v>0</v>
      </c>
      <c r="BC41" s="2">
        <f t="shared" si="80"/>
        <v>0</v>
      </c>
      <c r="BH41" s="2">
        <f t="shared" si="42"/>
        <v>0</v>
      </c>
      <c r="BI41" s="2">
        <f t="shared" si="8"/>
        <v>0</v>
      </c>
      <c r="BN41" s="2">
        <f t="shared" si="43"/>
        <v>0</v>
      </c>
      <c r="BO41" s="2">
        <f t="shared" si="9"/>
        <v>0</v>
      </c>
      <c r="BT41" s="2">
        <f t="shared" si="44"/>
        <v>0</v>
      </c>
      <c r="BU41" s="2">
        <f t="shared" si="10"/>
        <v>0</v>
      </c>
      <c r="BZ41" s="2">
        <f t="shared" si="45"/>
        <v>0</v>
      </c>
      <c r="CA41" s="2">
        <f t="shared" si="11"/>
        <v>0</v>
      </c>
      <c r="CF41" s="2">
        <f t="shared" si="46"/>
        <v>0</v>
      </c>
      <c r="CG41" s="2">
        <f t="shared" si="12"/>
        <v>0</v>
      </c>
      <c r="CL41" s="2">
        <f t="shared" si="47"/>
        <v>0</v>
      </c>
      <c r="CM41" s="2">
        <f t="shared" si="13"/>
        <v>0</v>
      </c>
      <c r="CR41" s="2">
        <f t="shared" si="48"/>
        <v>0</v>
      </c>
      <c r="CS41" s="2">
        <f t="shared" si="14"/>
        <v>0</v>
      </c>
      <c r="CX41" s="2">
        <f t="shared" si="49"/>
        <v>0</v>
      </c>
      <c r="CY41" s="2">
        <f t="shared" si="15"/>
        <v>0</v>
      </c>
      <c r="DD41" s="2">
        <f t="shared" si="50"/>
        <v>0</v>
      </c>
      <c r="DE41" s="2">
        <f t="shared" si="16"/>
        <v>0</v>
      </c>
      <c r="DJ41" s="2">
        <f t="shared" si="51"/>
        <v>0</v>
      </c>
      <c r="DK41" s="2">
        <f t="shared" si="17"/>
        <v>0</v>
      </c>
      <c r="DP41" s="2">
        <f t="shared" si="52"/>
        <v>0</v>
      </c>
      <c r="DQ41" s="2">
        <f t="shared" si="18"/>
        <v>0</v>
      </c>
      <c r="DV41" s="2">
        <f t="shared" si="53"/>
        <v>0</v>
      </c>
      <c r="DW41" s="2">
        <f t="shared" si="19"/>
        <v>0</v>
      </c>
      <c r="EB41" s="2">
        <f t="shared" si="54"/>
        <v>0</v>
      </c>
      <c r="EC41" s="2">
        <f t="shared" si="20"/>
        <v>0</v>
      </c>
      <c r="EH41" s="2">
        <f t="shared" si="55"/>
        <v>0</v>
      </c>
      <c r="EI41" s="2">
        <f t="shared" si="21"/>
        <v>0</v>
      </c>
      <c r="EN41" s="2">
        <f t="shared" si="56"/>
        <v>0</v>
      </c>
      <c r="EO41" s="2">
        <f t="shared" si="22"/>
        <v>0</v>
      </c>
      <c r="ET41" s="2">
        <f t="shared" si="57"/>
        <v>0</v>
      </c>
      <c r="EU41" s="2">
        <f t="shared" si="23"/>
        <v>0</v>
      </c>
      <c r="EZ41" s="2">
        <f t="shared" si="58"/>
        <v>0</v>
      </c>
      <c r="FA41" s="2">
        <f t="shared" si="24"/>
        <v>0</v>
      </c>
      <c r="FF41" s="2">
        <f t="shared" si="59"/>
        <v>0</v>
      </c>
      <c r="FG41" s="2">
        <f t="shared" si="25"/>
        <v>0</v>
      </c>
      <c r="FL41" s="2">
        <f t="shared" si="60"/>
        <v>0</v>
      </c>
      <c r="FM41" s="2">
        <f t="shared" si="26"/>
        <v>0</v>
      </c>
      <c r="FR41" s="2">
        <f t="shared" si="61"/>
        <v>0</v>
      </c>
      <c r="FS41" s="2">
        <f t="shared" si="27"/>
        <v>0</v>
      </c>
      <c r="FX41" s="2">
        <f t="shared" si="62"/>
        <v>0</v>
      </c>
      <c r="FY41" s="2">
        <f t="shared" si="28"/>
        <v>0</v>
      </c>
      <c r="GD41" s="2">
        <f t="shared" si="63"/>
        <v>0</v>
      </c>
      <c r="GE41" s="2">
        <f t="shared" si="29"/>
        <v>0</v>
      </c>
      <c r="GJ41" s="2">
        <f t="shared" si="64"/>
        <v>0</v>
      </c>
      <c r="GK41" s="2">
        <f t="shared" si="30"/>
        <v>0</v>
      </c>
      <c r="GP41" s="20">
        <f t="shared" si="81"/>
        <v>0</v>
      </c>
      <c r="GQ41" s="20">
        <f t="shared" si="82"/>
        <v>0</v>
      </c>
    </row>
    <row r="42" spans="1:206" x14ac:dyDescent="0.25">
      <c r="A42" s="7">
        <v>43542</v>
      </c>
      <c r="B42" s="3" t="s">
        <v>21</v>
      </c>
      <c r="C42" s="2">
        <v>-600</v>
      </c>
      <c r="D42" s="2">
        <f t="shared" si="65"/>
        <v>5556.6500000000024</v>
      </c>
      <c r="F42" s="2">
        <f t="shared" si="33"/>
        <v>9.6861407783421782E-13</v>
      </c>
      <c r="G42" s="2">
        <f t="shared" si="34"/>
        <v>0</v>
      </c>
      <c r="L42" s="2">
        <f t="shared" si="35"/>
        <v>0</v>
      </c>
      <c r="M42" s="2">
        <f t="shared" si="75"/>
        <v>0</v>
      </c>
      <c r="R42" s="2">
        <f t="shared" si="68"/>
        <v>2469.2200000000007</v>
      </c>
      <c r="S42" s="2">
        <f t="shared" si="70"/>
        <v>-600</v>
      </c>
      <c r="U42" s="2">
        <f>C42-V42</f>
        <v>-467.82</v>
      </c>
      <c r="V42" s="2">
        <v>-132.18</v>
      </c>
      <c r="X42" s="2">
        <f t="shared" si="73"/>
        <v>3087.4300000000003</v>
      </c>
      <c r="Y42" s="2">
        <f t="shared" si="74"/>
        <v>0</v>
      </c>
      <c r="AD42" s="2">
        <f t="shared" si="37"/>
        <v>0</v>
      </c>
      <c r="AE42" s="2">
        <f t="shared" si="76"/>
        <v>0</v>
      </c>
      <c r="AJ42" s="2">
        <f t="shared" si="38"/>
        <v>0</v>
      </c>
      <c r="AK42" s="2">
        <f t="shared" si="77"/>
        <v>0</v>
      </c>
      <c r="AP42" s="2">
        <f t="shared" si="39"/>
        <v>0</v>
      </c>
      <c r="AQ42" s="2">
        <f t="shared" si="78"/>
        <v>0</v>
      </c>
      <c r="AV42" s="2">
        <f t="shared" si="40"/>
        <v>0</v>
      </c>
      <c r="AW42" s="2">
        <f t="shared" si="79"/>
        <v>0</v>
      </c>
      <c r="BB42" s="2">
        <f t="shared" si="41"/>
        <v>0</v>
      </c>
      <c r="BC42" s="2">
        <f t="shared" si="80"/>
        <v>0</v>
      </c>
      <c r="BH42" s="2">
        <f t="shared" si="42"/>
        <v>0</v>
      </c>
      <c r="BI42" s="2">
        <f t="shared" si="8"/>
        <v>0</v>
      </c>
      <c r="BN42" s="2">
        <f t="shared" si="43"/>
        <v>0</v>
      </c>
      <c r="BO42" s="2">
        <f t="shared" si="9"/>
        <v>0</v>
      </c>
      <c r="BT42" s="2">
        <f t="shared" si="44"/>
        <v>0</v>
      </c>
      <c r="BU42" s="2">
        <f t="shared" si="10"/>
        <v>0</v>
      </c>
      <c r="BZ42" s="2">
        <f t="shared" si="45"/>
        <v>0</v>
      </c>
      <c r="CA42" s="2">
        <f t="shared" si="11"/>
        <v>0</v>
      </c>
      <c r="CF42" s="2">
        <f t="shared" si="46"/>
        <v>0</v>
      </c>
      <c r="CG42" s="2">
        <f t="shared" si="12"/>
        <v>0</v>
      </c>
      <c r="CL42" s="2">
        <f t="shared" si="47"/>
        <v>0</v>
      </c>
      <c r="CM42" s="2">
        <f t="shared" si="13"/>
        <v>0</v>
      </c>
      <c r="CR42" s="2">
        <f t="shared" si="48"/>
        <v>0</v>
      </c>
      <c r="CS42" s="2">
        <f t="shared" si="14"/>
        <v>0</v>
      </c>
      <c r="CX42" s="2">
        <f t="shared" si="49"/>
        <v>0</v>
      </c>
      <c r="CY42" s="2">
        <f t="shared" si="15"/>
        <v>0</v>
      </c>
      <c r="DD42" s="2">
        <f t="shared" si="50"/>
        <v>0</v>
      </c>
      <c r="DE42" s="2">
        <f t="shared" si="16"/>
        <v>0</v>
      </c>
      <c r="DJ42" s="2">
        <f t="shared" si="51"/>
        <v>0</v>
      </c>
      <c r="DK42" s="2">
        <f t="shared" si="17"/>
        <v>0</v>
      </c>
      <c r="DP42" s="2">
        <f t="shared" si="52"/>
        <v>0</v>
      </c>
      <c r="DQ42" s="2">
        <f t="shared" si="18"/>
        <v>0</v>
      </c>
      <c r="DV42" s="2">
        <f t="shared" si="53"/>
        <v>0</v>
      </c>
      <c r="DW42" s="2">
        <f t="shared" si="19"/>
        <v>0</v>
      </c>
      <c r="EB42" s="2">
        <f t="shared" si="54"/>
        <v>0</v>
      </c>
      <c r="EC42" s="2">
        <f t="shared" si="20"/>
        <v>0</v>
      </c>
      <c r="EH42" s="2">
        <f t="shared" si="55"/>
        <v>0</v>
      </c>
      <c r="EI42" s="2">
        <f t="shared" si="21"/>
        <v>0</v>
      </c>
      <c r="EN42" s="2">
        <f t="shared" si="56"/>
        <v>0</v>
      </c>
      <c r="EO42" s="2">
        <f t="shared" si="22"/>
        <v>0</v>
      </c>
      <c r="ET42" s="2">
        <f t="shared" si="57"/>
        <v>0</v>
      </c>
      <c r="EU42" s="2">
        <f t="shared" si="23"/>
        <v>0</v>
      </c>
      <c r="EZ42" s="2">
        <f t="shared" si="58"/>
        <v>0</v>
      </c>
      <c r="FA42" s="2">
        <f t="shared" si="24"/>
        <v>0</v>
      </c>
      <c r="FF42" s="2">
        <f t="shared" si="59"/>
        <v>0</v>
      </c>
      <c r="FG42" s="2">
        <f t="shared" si="25"/>
        <v>0</v>
      </c>
      <c r="FL42" s="2">
        <f t="shared" si="60"/>
        <v>0</v>
      </c>
      <c r="FM42" s="2">
        <f t="shared" si="26"/>
        <v>0</v>
      </c>
      <c r="FR42" s="2">
        <f t="shared" si="61"/>
        <v>0</v>
      </c>
      <c r="FS42" s="2">
        <f t="shared" si="27"/>
        <v>0</v>
      </c>
      <c r="FX42" s="2">
        <f t="shared" si="62"/>
        <v>0</v>
      </c>
      <c r="FY42" s="2">
        <f t="shared" si="28"/>
        <v>0</v>
      </c>
      <c r="GD42" s="2">
        <f t="shared" si="63"/>
        <v>0</v>
      </c>
      <c r="GE42" s="2">
        <f t="shared" si="29"/>
        <v>0</v>
      </c>
      <c r="GJ42" s="2">
        <f t="shared" si="64"/>
        <v>0</v>
      </c>
      <c r="GK42" s="2">
        <f t="shared" si="30"/>
        <v>0</v>
      </c>
      <c r="GP42" s="20">
        <f t="shared" si="81"/>
        <v>0</v>
      </c>
      <c r="GQ42" s="20">
        <f t="shared" si="82"/>
        <v>0</v>
      </c>
    </row>
    <row r="43" spans="1:206" x14ac:dyDescent="0.25">
      <c r="A43" s="7">
        <v>43556</v>
      </c>
      <c r="B43" s="3" t="s">
        <v>20</v>
      </c>
      <c r="C43" s="2">
        <v>81.36</v>
      </c>
      <c r="D43" s="2">
        <f t="shared" si="65"/>
        <v>5638.010000000002</v>
      </c>
      <c r="F43" s="2">
        <f t="shared" si="33"/>
        <v>9.6861407783421782E-13</v>
      </c>
      <c r="G43" s="2">
        <f t="shared" si="34"/>
        <v>0</v>
      </c>
      <c r="L43" s="2">
        <f t="shared" si="35"/>
        <v>0</v>
      </c>
      <c r="M43" s="2">
        <f t="shared" si="75"/>
        <v>0</v>
      </c>
      <c r="R43" s="2">
        <f t="shared" si="68"/>
        <v>2506.2600000000007</v>
      </c>
      <c r="S43" s="2">
        <f t="shared" si="70"/>
        <v>37.04</v>
      </c>
      <c r="V43" s="2">
        <f>ROUND(R42*0.015,2)</f>
        <v>37.04</v>
      </c>
      <c r="X43" s="2">
        <f t="shared" si="73"/>
        <v>3131.7500000000005</v>
      </c>
      <c r="Y43" s="2">
        <f t="shared" si="74"/>
        <v>44.32</v>
      </c>
      <c r="AB43" s="2">
        <f>AB41</f>
        <v>44.32</v>
      </c>
      <c r="AD43" s="2">
        <f t="shared" si="37"/>
        <v>0</v>
      </c>
      <c r="AE43" s="2">
        <f t="shared" si="76"/>
        <v>0</v>
      </c>
      <c r="AJ43" s="2">
        <f t="shared" si="38"/>
        <v>0</v>
      </c>
      <c r="AK43" s="2">
        <f t="shared" si="77"/>
        <v>0</v>
      </c>
      <c r="AP43" s="2">
        <f t="shared" si="39"/>
        <v>0</v>
      </c>
      <c r="AQ43" s="2">
        <f t="shared" si="78"/>
        <v>0</v>
      </c>
      <c r="AV43" s="2">
        <f t="shared" si="40"/>
        <v>0</v>
      </c>
      <c r="AW43" s="2">
        <f t="shared" si="79"/>
        <v>0</v>
      </c>
      <c r="BB43" s="2">
        <f t="shared" si="41"/>
        <v>0</v>
      </c>
      <c r="BC43" s="2">
        <f t="shared" si="80"/>
        <v>0</v>
      </c>
      <c r="BH43" s="2">
        <f t="shared" si="42"/>
        <v>0</v>
      </c>
      <c r="BI43" s="2">
        <f t="shared" si="8"/>
        <v>0</v>
      </c>
      <c r="BN43" s="2">
        <f t="shared" si="43"/>
        <v>0</v>
      </c>
      <c r="BO43" s="2">
        <f t="shared" si="9"/>
        <v>0</v>
      </c>
      <c r="BT43" s="2">
        <f t="shared" si="44"/>
        <v>0</v>
      </c>
      <c r="BU43" s="2">
        <f t="shared" si="10"/>
        <v>0</v>
      </c>
      <c r="BZ43" s="2">
        <f t="shared" si="45"/>
        <v>0</v>
      </c>
      <c r="CA43" s="2">
        <f t="shared" si="11"/>
        <v>0</v>
      </c>
      <c r="CF43" s="2">
        <f t="shared" si="46"/>
        <v>0</v>
      </c>
      <c r="CG43" s="2">
        <f t="shared" si="12"/>
        <v>0</v>
      </c>
      <c r="CL43" s="2">
        <f t="shared" si="47"/>
        <v>0</v>
      </c>
      <c r="CM43" s="2">
        <f t="shared" si="13"/>
        <v>0</v>
      </c>
      <c r="CR43" s="2">
        <f t="shared" si="48"/>
        <v>0</v>
      </c>
      <c r="CS43" s="2">
        <f t="shared" si="14"/>
        <v>0</v>
      </c>
      <c r="CX43" s="2">
        <f t="shared" si="49"/>
        <v>0</v>
      </c>
      <c r="CY43" s="2">
        <f t="shared" si="15"/>
        <v>0</v>
      </c>
      <c r="DD43" s="2">
        <f t="shared" si="50"/>
        <v>0</v>
      </c>
      <c r="DE43" s="2">
        <f t="shared" si="16"/>
        <v>0</v>
      </c>
      <c r="DJ43" s="2">
        <f t="shared" si="51"/>
        <v>0</v>
      </c>
      <c r="DK43" s="2">
        <f t="shared" si="17"/>
        <v>0</v>
      </c>
      <c r="DP43" s="2">
        <f t="shared" si="52"/>
        <v>0</v>
      </c>
      <c r="DQ43" s="2">
        <f t="shared" si="18"/>
        <v>0</v>
      </c>
      <c r="DV43" s="2">
        <f t="shared" si="53"/>
        <v>0</v>
      </c>
      <c r="DW43" s="2">
        <f t="shared" si="19"/>
        <v>0</v>
      </c>
      <c r="EB43" s="2">
        <f t="shared" si="54"/>
        <v>0</v>
      </c>
      <c r="EC43" s="2">
        <f t="shared" si="20"/>
        <v>0</v>
      </c>
      <c r="EH43" s="2">
        <f t="shared" si="55"/>
        <v>0</v>
      </c>
      <c r="EI43" s="2">
        <f t="shared" si="21"/>
        <v>0</v>
      </c>
      <c r="EN43" s="2">
        <f t="shared" si="56"/>
        <v>0</v>
      </c>
      <c r="EO43" s="2">
        <f t="shared" si="22"/>
        <v>0</v>
      </c>
      <c r="ET43" s="2">
        <f t="shared" si="57"/>
        <v>0</v>
      </c>
      <c r="EU43" s="2">
        <f t="shared" si="23"/>
        <v>0</v>
      </c>
      <c r="EZ43" s="2">
        <f t="shared" si="58"/>
        <v>0</v>
      </c>
      <c r="FA43" s="2">
        <f t="shared" si="24"/>
        <v>0</v>
      </c>
      <c r="FF43" s="2">
        <f t="shared" si="59"/>
        <v>0</v>
      </c>
      <c r="FG43" s="2">
        <f t="shared" si="25"/>
        <v>0</v>
      </c>
      <c r="FL43" s="2">
        <f t="shared" si="60"/>
        <v>0</v>
      </c>
      <c r="FM43" s="2">
        <f t="shared" si="26"/>
        <v>0</v>
      </c>
      <c r="FR43" s="2">
        <f t="shared" si="61"/>
        <v>0</v>
      </c>
      <c r="FS43" s="2">
        <f t="shared" si="27"/>
        <v>0</v>
      </c>
      <c r="FX43" s="2">
        <f t="shared" si="62"/>
        <v>0</v>
      </c>
      <c r="FY43" s="2">
        <f t="shared" si="28"/>
        <v>0</v>
      </c>
      <c r="GD43" s="2">
        <f t="shared" si="63"/>
        <v>0</v>
      </c>
      <c r="GE43" s="2">
        <f t="shared" si="29"/>
        <v>0</v>
      </c>
      <c r="GJ43" s="2">
        <f t="shared" si="64"/>
        <v>0</v>
      </c>
      <c r="GK43" s="2">
        <f t="shared" si="30"/>
        <v>0</v>
      </c>
      <c r="GP43" s="20">
        <f t="shared" si="81"/>
        <v>0</v>
      </c>
      <c r="GQ43" s="20">
        <f t="shared" si="82"/>
        <v>0</v>
      </c>
    </row>
    <row r="44" spans="1:206" x14ac:dyDescent="0.25">
      <c r="A44" s="7">
        <v>43586</v>
      </c>
      <c r="B44" s="3" t="s">
        <v>20</v>
      </c>
      <c r="C44" s="2">
        <v>81.36</v>
      </c>
      <c r="D44" s="2">
        <f t="shared" si="65"/>
        <v>5719.3700000000017</v>
      </c>
      <c r="F44" s="2">
        <f t="shared" si="33"/>
        <v>9.6861407783421782E-13</v>
      </c>
      <c r="G44" s="2">
        <f t="shared" si="34"/>
        <v>0</v>
      </c>
      <c r="L44" s="2">
        <f t="shared" si="35"/>
        <v>0</v>
      </c>
      <c r="M44" s="2">
        <f t="shared" si="75"/>
        <v>0</v>
      </c>
      <c r="R44" s="2">
        <f t="shared" si="68"/>
        <v>2543.3000000000006</v>
      </c>
      <c r="S44" s="2">
        <f t="shared" si="70"/>
        <v>37.04</v>
      </c>
      <c r="V44" s="2">
        <f>V43</f>
        <v>37.04</v>
      </c>
      <c r="X44" s="2">
        <f t="shared" si="73"/>
        <v>3176.0700000000006</v>
      </c>
      <c r="Y44" s="2">
        <f t="shared" si="74"/>
        <v>44.32</v>
      </c>
      <c r="AB44" s="2">
        <f>AB43</f>
        <v>44.32</v>
      </c>
      <c r="AD44" s="2">
        <f t="shared" si="37"/>
        <v>0</v>
      </c>
      <c r="AE44" s="2">
        <f t="shared" si="76"/>
        <v>0</v>
      </c>
      <c r="AJ44" s="2">
        <f t="shared" si="38"/>
        <v>0</v>
      </c>
      <c r="AK44" s="2">
        <f t="shared" si="77"/>
        <v>0</v>
      </c>
      <c r="AP44" s="2">
        <f t="shared" si="39"/>
        <v>0</v>
      </c>
      <c r="AQ44" s="2">
        <f t="shared" si="78"/>
        <v>0</v>
      </c>
      <c r="AV44" s="2">
        <f t="shared" si="40"/>
        <v>0</v>
      </c>
      <c r="AW44" s="2">
        <f t="shared" si="79"/>
        <v>0</v>
      </c>
      <c r="BB44" s="2">
        <f t="shared" si="41"/>
        <v>0</v>
      </c>
      <c r="BC44" s="2">
        <f t="shared" si="80"/>
        <v>0</v>
      </c>
      <c r="BH44" s="2">
        <f t="shared" si="42"/>
        <v>0</v>
      </c>
      <c r="BI44" s="2">
        <f t="shared" si="8"/>
        <v>0</v>
      </c>
      <c r="BN44" s="2">
        <f t="shared" si="43"/>
        <v>0</v>
      </c>
      <c r="BO44" s="2">
        <f t="shared" si="9"/>
        <v>0</v>
      </c>
      <c r="BT44" s="2">
        <f t="shared" si="44"/>
        <v>0</v>
      </c>
      <c r="BU44" s="2">
        <f t="shared" si="10"/>
        <v>0</v>
      </c>
      <c r="BZ44" s="2">
        <f t="shared" si="45"/>
        <v>0</v>
      </c>
      <c r="CA44" s="2">
        <f t="shared" si="11"/>
        <v>0</v>
      </c>
      <c r="CF44" s="2">
        <f t="shared" si="46"/>
        <v>0</v>
      </c>
      <c r="CG44" s="2">
        <f t="shared" si="12"/>
        <v>0</v>
      </c>
      <c r="CL44" s="2">
        <f t="shared" si="47"/>
        <v>0</v>
      </c>
      <c r="CM44" s="2">
        <f t="shared" si="13"/>
        <v>0</v>
      </c>
      <c r="CR44" s="2">
        <f t="shared" si="48"/>
        <v>0</v>
      </c>
      <c r="CS44" s="2">
        <f t="shared" si="14"/>
        <v>0</v>
      </c>
      <c r="CX44" s="2">
        <f t="shared" si="49"/>
        <v>0</v>
      </c>
      <c r="CY44" s="2">
        <f t="shared" si="15"/>
        <v>0</v>
      </c>
      <c r="DD44" s="2">
        <f t="shared" si="50"/>
        <v>0</v>
      </c>
      <c r="DE44" s="2">
        <f t="shared" si="16"/>
        <v>0</v>
      </c>
      <c r="DJ44" s="2">
        <f t="shared" si="51"/>
        <v>0</v>
      </c>
      <c r="DK44" s="2">
        <f t="shared" si="17"/>
        <v>0</v>
      </c>
      <c r="DP44" s="2">
        <f t="shared" si="52"/>
        <v>0</v>
      </c>
      <c r="DQ44" s="2">
        <f t="shared" si="18"/>
        <v>0</v>
      </c>
      <c r="DV44" s="2">
        <f t="shared" si="53"/>
        <v>0</v>
      </c>
      <c r="DW44" s="2">
        <f t="shared" si="19"/>
        <v>0</v>
      </c>
      <c r="EB44" s="2">
        <f t="shared" si="54"/>
        <v>0</v>
      </c>
      <c r="EC44" s="2">
        <f t="shared" si="20"/>
        <v>0</v>
      </c>
      <c r="EH44" s="2">
        <f t="shared" si="55"/>
        <v>0</v>
      </c>
      <c r="EI44" s="2">
        <f t="shared" si="21"/>
        <v>0</v>
      </c>
      <c r="EN44" s="2">
        <f t="shared" si="56"/>
        <v>0</v>
      </c>
      <c r="EO44" s="2">
        <f t="shared" si="22"/>
        <v>0</v>
      </c>
      <c r="ET44" s="2">
        <f t="shared" si="57"/>
        <v>0</v>
      </c>
      <c r="EU44" s="2">
        <f t="shared" si="23"/>
        <v>0</v>
      </c>
      <c r="EZ44" s="2">
        <f t="shared" si="58"/>
        <v>0</v>
      </c>
      <c r="FA44" s="2">
        <f t="shared" si="24"/>
        <v>0</v>
      </c>
      <c r="FF44" s="2">
        <f t="shared" si="59"/>
        <v>0</v>
      </c>
      <c r="FG44" s="2">
        <f t="shared" si="25"/>
        <v>0</v>
      </c>
      <c r="FL44" s="2">
        <f t="shared" si="60"/>
        <v>0</v>
      </c>
      <c r="FM44" s="2">
        <f t="shared" si="26"/>
        <v>0</v>
      </c>
      <c r="FR44" s="2">
        <f t="shared" si="61"/>
        <v>0</v>
      </c>
      <c r="FS44" s="2">
        <f t="shared" si="27"/>
        <v>0</v>
      </c>
      <c r="FX44" s="2">
        <f t="shared" si="62"/>
        <v>0</v>
      </c>
      <c r="FY44" s="2">
        <f t="shared" si="28"/>
        <v>0</v>
      </c>
      <c r="GD44" s="2">
        <f t="shared" si="63"/>
        <v>0</v>
      </c>
      <c r="GE44" s="2">
        <f t="shared" si="29"/>
        <v>0</v>
      </c>
      <c r="GJ44" s="2">
        <f t="shared" si="64"/>
        <v>0</v>
      </c>
      <c r="GK44" s="2">
        <f t="shared" si="30"/>
        <v>0</v>
      </c>
      <c r="GP44" s="20">
        <f t="shared" si="81"/>
        <v>0</v>
      </c>
      <c r="GQ44" s="20">
        <f t="shared" si="82"/>
        <v>0</v>
      </c>
    </row>
    <row r="45" spans="1:206" x14ac:dyDescent="0.25">
      <c r="A45" s="7">
        <v>43617</v>
      </c>
      <c r="B45" s="3" t="s">
        <v>20</v>
      </c>
      <c r="C45" s="2">
        <v>81.36</v>
      </c>
      <c r="D45" s="2">
        <f t="shared" si="65"/>
        <v>5800.7300000000014</v>
      </c>
      <c r="F45" s="2">
        <f t="shared" si="33"/>
        <v>9.6861407783421782E-13</v>
      </c>
      <c r="G45" s="2">
        <f t="shared" si="34"/>
        <v>0</v>
      </c>
      <c r="L45" s="2">
        <f t="shared" si="35"/>
        <v>0</v>
      </c>
      <c r="M45" s="2">
        <f t="shared" si="75"/>
        <v>0</v>
      </c>
      <c r="R45" s="2">
        <f t="shared" si="68"/>
        <v>2580.3400000000006</v>
      </c>
      <c r="S45" s="2">
        <f t="shared" si="70"/>
        <v>37.04</v>
      </c>
      <c r="V45" s="2">
        <f>V44</f>
        <v>37.04</v>
      </c>
      <c r="X45" s="2">
        <f t="shared" si="73"/>
        <v>3220.3900000000008</v>
      </c>
      <c r="Y45" s="2">
        <f t="shared" si="74"/>
        <v>44.32</v>
      </c>
      <c r="AB45" s="2">
        <f>AB44</f>
        <v>44.32</v>
      </c>
      <c r="AD45" s="2">
        <f t="shared" si="37"/>
        <v>0</v>
      </c>
      <c r="AE45" s="2">
        <f t="shared" si="76"/>
        <v>0</v>
      </c>
      <c r="AJ45" s="2">
        <f t="shared" si="38"/>
        <v>0</v>
      </c>
      <c r="AK45" s="2">
        <f t="shared" si="77"/>
        <v>0</v>
      </c>
      <c r="AP45" s="2">
        <f t="shared" si="39"/>
        <v>0</v>
      </c>
      <c r="AQ45" s="2">
        <f t="shared" si="78"/>
        <v>0</v>
      </c>
      <c r="AV45" s="2">
        <f t="shared" si="40"/>
        <v>0</v>
      </c>
      <c r="AW45" s="2">
        <f t="shared" si="79"/>
        <v>0</v>
      </c>
      <c r="BB45" s="2">
        <f t="shared" si="41"/>
        <v>0</v>
      </c>
      <c r="BC45" s="2">
        <f t="shared" si="80"/>
        <v>0</v>
      </c>
      <c r="BH45" s="2">
        <f t="shared" si="42"/>
        <v>0</v>
      </c>
      <c r="BI45" s="2">
        <f t="shared" si="8"/>
        <v>0</v>
      </c>
      <c r="BN45" s="2">
        <f t="shared" si="43"/>
        <v>0</v>
      </c>
      <c r="BO45" s="2">
        <f t="shared" si="9"/>
        <v>0</v>
      </c>
      <c r="BT45" s="2">
        <f t="shared" si="44"/>
        <v>0</v>
      </c>
      <c r="BU45" s="2">
        <f t="shared" si="10"/>
        <v>0</v>
      </c>
      <c r="BZ45" s="2">
        <f t="shared" si="45"/>
        <v>0</v>
      </c>
      <c r="CA45" s="2">
        <f t="shared" si="11"/>
        <v>0</v>
      </c>
      <c r="CF45" s="2">
        <f t="shared" si="46"/>
        <v>0</v>
      </c>
      <c r="CG45" s="2">
        <f t="shared" si="12"/>
        <v>0</v>
      </c>
      <c r="CL45" s="2">
        <f t="shared" si="47"/>
        <v>0</v>
      </c>
      <c r="CM45" s="2">
        <f t="shared" si="13"/>
        <v>0</v>
      </c>
      <c r="CR45" s="2">
        <f t="shared" si="48"/>
        <v>0</v>
      </c>
      <c r="CS45" s="2">
        <f t="shared" si="14"/>
        <v>0</v>
      </c>
      <c r="CX45" s="2">
        <f t="shared" si="49"/>
        <v>0</v>
      </c>
      <c r="CY45" s="2">
        <f t="shared" si="15"/>
        <v>0</v>
      </c>
      <c r="DD45" s="2">
        <f t="shared" si="50"/>
        <v>0</v>
      </c>
      <c r="DE45" s="2">
        <f t="shared" si="16"/>
        <v>0</v>
      </c>
      <c r="DJ45" s="2">
        <f t="shared" si="51"/>
        <v>0</v>
      </c>
      <c r="DK45" s="2">
        <f t="shared" si="17"/>
        <v>0</v>
      </c>
      <c r="DP45" s="2">
        <f t="shared" si="52"/>
        <v>0</v>
      </c>
      <c r="DQ45" s="2">
        <f t="shared" si="18"/>
        <v>0</v>
      </c>
      <c r="DV45" s="2">
        <f t="shared" si="53"/>
        <v>0</v>
      </c>
      <c r="DW45" s="2">
        <f t="shared" si="19"/>
        <v>0</v>
      </c>
      <c r="EB45" s="2">
        <f t="shared" si="54"/>
        <v>0</v>
      </c>
      <c r="EC45" s="2">
        <f t="shared" si="20"/>
        <v>0</v>
      </c>
      <c r="EH45" s="2">
        <f t="shared" si="55"/>
        <v>0</v>
      </c>
      <c r="EI45" s="2">
        <f t="shared" si="21"/>
        <v>0</v>
      </c>
      <c r="EN45" s="2">
        <f t="shared" si="56"/>
        <v>0</v>
      </c>
      <c r="EO45" s="2">
        <f t="shared" si="22"/>
        <v>0</v>
      </c>
      <c r="ET45" s="2">
        <f t="shared" si="57"/>
        <v>0</v>
      </c>
      <c r="EU45" s="2">
        <f t="shared" si="23"/>
        <v>0</v>
      </c>
      <c r="EZ45" s="2">
        <f t="shared" si="58"/>
        <v>0</v>
      </c>
      <c r="FA45" s="2">
        <f t="shared" si="24"/>
        <v>0</v>
      </c>
      <c r="FF45" s="2">
        <f t="shared" si="59"/>
        <v>0</v>
      </c>
      <c r="FG45" s="2">
        <f t="shared" si="25"/>
        <v>0</v>
      </c>
      <c r="FL45" s="2">
        <f t="shared" si="60"/>
        <v>0</v>
      </c>
      <c r="FM45" s="2">
        <f t="shared" si="26"/>
        <v>0</v>
      </c>
      <c r="FR45" s="2">
        <f t="shared" si="61"/>
        <v>0</v>
      </c>
      <c r="FS45" s="2">
        <f t="shared" si="27"/>
        <v>0</v>
      </c>
      <c r="FX45" s="2">
        <f t="shared" si="62"/>
        <v>0</v>
      </c>
      <c r="FY45" s="2">
        <f t="shared" si="28"/>
        <v>0</v>
      </c>
      <c r="GD45" s="2">
        <f t="shared" si="63"/>
        <v>0</v>
      </c>
      <c r="GE45" s="2">
        <f t="shared" si="29"/>
        <v>0</v>
      </c>
      <c r="GJ45" s="2">
        <f t="shared" si="64"/>
        <v>0</v>
      </c>
      <c r="GK45" s="2">
        <f t="shared" si="30"/>
        <v>0</v>
      </c>
      <c r="GP45" s="20">
        <f t="shared" si="81"/>
        <v>0</v>
      </c>
      <c r="GQ45" s="20">
        <f t="shared" si="82"/>
        <v>0</v>
      </c>
    </row>
    <row r="46" spans="1:206" x14ac:dyDescent="0.25">
      <c r="A46" s="7">
        <v>43619</v>
      </c>
      <c r="B46" s="3" t="s">
        <v>21</v>
      </c>
      <c r="C46" s="2">
        <v>-500</v>
      </c>
      <c r="D46" s="2">
        <f t="shared" si="65"/>
        <v>5300.7300000000014</v>
      </c>
      <c r="F46" s="2">
        <f t="shared" si="33"/>
        <v>9.6861407783421782E-13</v>
      </c>
      <c r="G46" s="2">
        <f t="shared" si="34"/>
        <v>0</v>
      </c>
      <c r="L46" s="2">
        <f t="shared" si="35"/>
        <v>0</v>
      </c>
      <c r="M46" s="2">
        <f t="shared" si="75"/>
        <v>0</v>
      </c>
      <c r="R46" s="2">
        <f t="shared" si="68"/>
        <v>2080.3400000000006</v>
      </c>
      <c r="S46" s="2">
        <f t="shared" si="70"/>
        <v>-500</v>
      </c>
      <c r="U46" s="2">
        <f>C46-V46</f>
        <v>-388.88</v>
      </c>
      <c r="V46" s="2">
        <v>-111.12</v>
      </c>
      <c r="X46" s="2">
        <f t="shared" si="73"/>
        <v>3220.3900000000008</v>
      </c>
      <c r="Y46" s="2">
        <f t="shared" si="74"/>
        <v>0</v>
      </c>
      <c r="AD46" s="2">
        <f t="shared" si="37"/>
        <v>0</v>
      </c>
      <c r="AE46" s="2">
        <f t="shared" si="76"/>
        <v>0</v>
      </c>
      <c r="AJ46" s="2">
        <f t="shared" si="38"/>
        <v>0</v>
      </c>
      <c r="AK46" s="2">
        <f t="shared" si="77"/>
        <v>0</v>
      </c>
      <c r="AP46" s="2">
        <f t="shared" si="39"/>
        <v>0</v>
      </c>
      <c r="AQ46" s="2">
        <f t="shared" si="78"/>
        <v>0</v>
      </c>
      <c r="AV46" s="2">
        <f t="shared" si="40"/>
        <v>0</v>
      </c>
      <c r="AW46" s="2">
        <f t="shared" si="79"/>
        <v>0</v>
      </c>
      <c r="BB46" s="2">
        <f t="shared" si="41"/>
        <v>0</v>
      </c>
      <c r="BC46" s="2">
        <f t="shared" si="80"/>
        <v>0</v>
      </c>
      <c r="BH46" s="2">
        <f t="shared" si="42"/>
        <v>0</v>
      </c>
      <c r="BI46" s="2">
        <f t="shared" si="8"/>
        <v>0</v>
      </c>
      <c r="BN46" s="2">
        <f t="shared" si="43"/>
        <v>0</v>
      </c>
      <c r="BO46" s="2">
        <f t="shared" si="9"/>
        <v>0</v>
      </c>
      <c r="BT46" s="2">
        <f t="shared" si="44"/>
        <v>0</v>
      </c>
      <c r="BU46" s="2">
        <f t="shared" si="10"/>
        <v>0</v>
      </c>
      <c r="BZ46" s="2">
        <f t="shared" si="45"/>
        <v>0</v>
      </c>
      <c r="CA46" s="2">
        <f t="shared" si="11"/>
        <v>0</v>
      </c>
      <c r="CF46" s="2">
        <f t="shared" si="46"/>
        <v>0</v>
      </c>
      <c r="CG46" s="2">
        <f t="shared" si="12"/>
        <v>0</v>
      </c>
      <c r="CL46" s="2">
        <f t="shared" si="47"/>
        <v>0</v>
      </c>
      <c r="CM46" s="2">
        <f t="shared" si="13"/>
        <v>0</v>
      </c>
      <c r="CR46" s="2">
        <f t="shared" si="48"/>
        <v>0</v>
      </c>
      <c r="CS46" s="2">
        <f t="shared" si="14"/>
        <v>0</v>
      </c>
      <c r="CX46" s="2">
        <f t="shared" si="49"/>
        <v>0</v>
      </c>
      <c r="CY46" s="2">
        <f t="shared" si="15"/>
        <v>0</v>
      </c>
      <c r="DD46" s="2">
        <f t="shared" si="50"/>
        <v>0</v>
      </c>
      <c r="DE46" s="2">
        <f t="shared" si="16"/>
        <v>0</v>
      </c>
      <c r="DJ46" s="2">
        <f t="shared" si="51"/>
        <v>0</v>
      </c>
      <c r="DK46" s="2">
        <f t="shared" si="17"/>
        <v>0</v>
      </c>
      <c r="DP46" s="2">
        <f t="shared" si="52"/>
        <v>0</v>
      </c>
      <c r="DQ46" s="2">
        <f t="shared" si="18"/>
        <v>0</v>
      </c>
      <c r="DV46" s="2">
        <f t="shared" si="53"/>
        <v>0</v>
      </c>
      <c r="DW46" s="2">
        <f t="shared" si="19"/>
        <v>0</v>
      </c>
      <c r="EB46" s="2">
        <f t="shared" si="54"/>
        <v>0</v>
      </c>
      <c r="EC46" s="2">
        <f t="shared" si="20"/>
        <v>0</v>
      </c>
      <c r="EH46" s="2">
        <f t="shared" si="55"/>
        <v>0</v>
      </c>
      <c r="EI46" s="2">
        <f t="shared" si="21"/>
        <v>0</v>
      </c>
      <c r="EN46" s="2">
        <f t="shared" si="56"/>
        <v>0</v>
      </c>
      <c r="EO46" s="2">
        <f t="shared" si="22"/>
        <v>0</v>
      </c>
      <c r="ET46" s="2">
        <f t="shared" si="57"/>
        <v>0</v>
      </c>
      <c r="EU46" s="2">
        <f t="shared" si="23"/>
        <v>0</v>
      </c>
      <c r="EZ46" s="2">
        <f t="shared" si="58"/>
        <v>0</v>
      </c>
      <c r="FA46" s="2">
        <f t="shared" si="24"/>
        <v>0</v>
      </c>
      <c r="FF46" s="2">
        <f t="shared" si="59"/>
        <v>0</v>
      </c>
      <c r="FG46" s="2">
        <f t="shared" si="25"/>
        <v>0</v>
      </c>
      <c r="FL46" s="2">
        <f t="shared" si="60"/>
        <v>0</v>
      </c>
      <c r="FM46" s="2">
        <f t="shared" si="26"/>
        <v>0</v>
      </c>
      <c r="FR46" s="2">
        <f t="shared" si="61"/>
        <v>0</v>
      </c>
      <c r="FS46" s="2">
        <f t="shared" si="27"/>
        <v>0</v>
      </c>
      <c r="FX46" s="2">
        <f t="shared" si="62"/>
        <v>0</v>
      </c>
      <c r="FY46" s="2">
        <f t="shared" si="28"/>
        <v>0</v>
      </c>
      <c r="GD46" s="2">
        <f t="shared" si="63"/>
        <v>0</v>
      </c>
      <c r="GE46" s="2">
        <f t="shared" si="29"/>
        <v>0</v>
      </c>
      <c r="GJ46" s="2">
        <f t="shared" si="64"/>
        <v>0</v>
      </c>
      <c r="GK46" s="2">
        <f t="shared" si="30"/>
        <v>0</v>
      </c>
      <c r="GP46" s="20">
        <f t="shared" si="81"/>
        <v>0</v>
      </c>
      <c r="GQ46" s="20">
        <f t="shared" si="82"/>
        <v>0</v>
      </c>
    </row>
    <row r="47" spans="1:206" x14ac:dyDescent="0.25">
      <c r="A47" s="7">
        <v>43647</v>
      </c>
      <c r="B47" s="3" t="s">
        <v>20</v>
      </c>
      <c r="C47" s="2">
        <v>75.53</v>
      </c>
      <c r="D47" s="2">
        <f t="shared" si="65"/>
        <v>5376.2600000000011</v>
      </c>
      <c r="F47" s="2">
        <f t="shared" si="33"/>
        <v>9.6861407783421782E-13</v>
      </c>
      <c r="G47" s="2">
        <f t="shared" si="34"/>
        <v>0</v>
      </c>
      <c r="L47" s="2">
        <f t="shared" si="35"/>
        <v>0</v>
      </c>
      <c r="M47" s="2">
        <f t="shared" si="75"/>
        <v>0</v>
      </c>
      <c r="R47" s="2">
        <f t="shared" si="68"/>
        <v>2111.5500000000006</v>
      </c>
      <c r="S47" s="2">
        <f t="shared" si="70"/>
        <v>31.21</v>
      </c>
      <c r="V47" s="2">
        <f>ROUND(R46*0.015,2)</f>
        <v>31.21</v>
      </c>
      <c r="X47" s="2">
        <f t="shared" si="73"/>
        <v>3264.7100000000009</v>
      </c>
      <c r="Y47" s="2">
        <f t="shared" si="74"/>
        <v>44.32</v>
      </c>
      <c r="AB47" s="2">
        <f>AB45</f>
        <v>44.32</v>
      </c>
      <c r="AD47" s="2">
        <f t="shared" si="37"/>
        <v>0</v>
      </c>
      <c r="AE47" s="2">
        <f t="shared" si="76"/>
        <v>0</v>
      </c>
      <c r="AJ47" s="2">
        <f t="shared" si="38"/>
        <v>0</v>
      </c>
      <c r="AK47" s="2">
        <f t="shared" si="77"/>
        <v>0</v>
      </c>
      <c r="AP47" s="2">
        <f t="shared" si="39"/>
        <v>0</v>
      </c>
      <c r="AQ47" s="2">
        <f t="shared" si="78"/>
        <v>0</v>
      </c>
      <c r="AV47" s="2">
        <f t="shared" si="40"/>
        <v>0</v>
      </c>
      <c r="AW47" s="2">
        <f t="shared" si="79"/>
        <v>0</v>
      </c>
      <c r="BB47" s="2">
        <f t="shared" si="41"/>
        <v>0</v>
      </c>
      <c r="BC47" s="2">
        <f t="shared" si="80"/>
        <v>0</v>
      </c>
      <c r="BH47" s="2">
        <f t="shared" si="42"/>
        <v>0</v>
      </c>
      <c r="BI47" s="2">
        <f t="shared" si="8"/>
        <v>0</v>
      </c>
      <c r="BN47" s="2">
        <f t="shared" si="43"/>
        <v>0</v>
      </c>
      <c r="BO47" s="2">
        <f t="shared" si="9"/>
        <v>0</v>
      </c>
      <c r="BT47" s="2">
        <f t="shared" si="44"/>
        <v>0</v>
      </c>
      <c r="BU47" s="2">
        <f t="shared" si="10"/>
        <v>0</v>
      </c>
      <c r="BZ47" s="2">
        <f t="shared" si="45"/>
        <v>0</v>
      </c>
      <c r="CA47" s="2">
        <f t="shared" si="11"/>
        <v>0</v>
      </c>
      <c r="CF47" s="2">
        <f t="shared" si="46"/>
        <v>0</v>
      </c>
      <c r="CG47" s="2">
        <f t="shared" si="12"/>
        <v>0</v>
      </c>
      <c r="CL47" s="2">
        <f t="shared" si="47"/>
        <v>0</v>
      </c>
      <c r="CM47" s="2">
        <f t="shared" si="13"/>
        <v>0</v>
      </c>
      <c r="CR47" s="2">
        <f t="shared" si="48"/>
        <v>0</v>
      </c>
      <c r="CS47" s="2">
        <f t="shared" si="14"/>
        <v>0</v>
      </c>
      <c r="CX47" s="2">
        <f t="shared" si="49"/>
        <v>0</v>
      </c>
      <c r="CY47" s="2">
        <f t="shared" si="15"/>
        <v>0</v>
      </c>
      <c r="DD47" s="2">
        <f t="shared" si="50"/>
        <v>0</v>
      </c>
      <c r="DE47" s="2">
        <f t="shared" si="16"/>
        <v>0</v>
      </c>
      <c r="DJ47" s="2">
        <f t="shared" si="51"/>
        <v>0</v>
      </c>
      <c r="DK47" s="2">
        <f t="shared" si="17"/>
        <v>0</v>
      </c>
      <c r="DP47" s="2">
        <f t="shared" si="52"/>
        <v>0</v>
      </c>
      <c r="DQ47" s="2">
        <f t="shared" si="18"/>
        <v>0</v>
      </c>
      <c r="DV47" s="2">
        <f t="shared" si="53"/>
        <v>0</v>
      </c>
      <c r="DW47" s="2">
        <f t="shared" si="19"/>
        <v>0</v>
      </c>
      <c r="EB47" s="2">
        <f t="shared" si="54"/>
        <v>0</v>
      </c>
      <c r="EC47" s="2">
        <f t="shared" si="20"/>
        <v>0</v>
      </c>
      <c r="EH47" s="2">
        <f t="shared" si="55"/>
        <v>0</v>
      </c>
      <c r="EI47" s="2">
        <f t="shared" si="21"/>
        <v>0</v>
      </c>
      <c r="EN47" s="2">
        <f t="shared" si="56"/>
        <v>0</v>
      </c>
      <c r="EO47" s="2">
        <f t="shared" si="22"/>
        <v>0</v>
      </c>
      <c r="ET47" s="2">
        <f t="shared" si="57"/>
        <v>0</v>
      </c>
      <c r="EU47" s="2">
        <f t="shared" si="23"/>
        <v>0</v>
      </c>
      <c r="EZ47" s="2">
        <f t="shared" si="58"/>
        <v>0</v>
      </c>
      <c r="FA47" s="2">
        <f t="shared" si="24"/>
        <v>0</v>
      </c>
      <c r="FF47" s="2">
        <f t="shared" si="59"/>
        <v>0</v>
      </c>
      <c r="FG47" s="2">
        <f t="shared" si="25"/>
        <v>0</v>
      </c>
      <c r="FL47" s="2">
        <f t="shared" si="60"/>
        <v>0</v>
      </c>
      <c r="FM47" s="2">
        <f t="shared" si="26"/>
        <v>0</v>
      </c>
      <c r="FR47" s="2">
        <f t="shared" si="61"/>
        <v>0</v>
      </c>
      <c r="FS47" s="2">
        <f t="shared" ref="FS47:FS70" si="83">SUM(FT47:FV47)</f>
        <v>0</v>
      </c>
      <c r="FX47" s="2">
        <f t="shared" si="62"/>
        <v>0</v>
      </c>
      <c r="FY47" s="2">
        <f t="shared" ref="FY47:FY70" si="84">SUM(FZ47:GB47)</f>
        <v>0</v>
      </c>
      <c r="GD47" s="2">
        <f t="shared" si="63"/>
        <v>0</v>
      </c>
      <c r="GE47" s="2">
        <f t="shared" si="29"/>
        <v>0</v>
      </c>
      <c r="GJ47" s="2">
        <f t="shared" si="64"/>
        <v>0</v>
      </c>
      <c r="GK47" s="2">
        <f t="shared" si="30"/>
        <v>0</v>
      </c>
      <c r="GP47" s="20">
        <f t="shared" si="81"/>
        <v>0</v>
      </c>
      <c r="GQ47" s="20">
        <f t="shared" si="82"/>
        <v>0</v>
      </c>
    </row>
    <row r="48" spans="1:206" x14ac:dyDescent="0.25">
      <c r="A48" s="7">
        <v>43647</v>
      </c>
      <c r="B48" s="3" t="s">
        <v>19</v>
      </c>
      <c r="C48" s="2">
        <v>2954.47</v>
      </c>
      <c r="D48" s="2">
        <f t="shared" si="65"/>
        <v>8330.7300000000014</v>
      </c>
      <c r="F48" s="2">
        <f t="shared" si="33"/>
        <v>9.6861407783421782E-13</v>
      </c>
      <c r="G48" s="2">
        <f t="shared" si="34"/>
        <v>0</v>
      </c>
      <c r="L48" s="2">
        <f t="shared" si="35"/>
        <v>0</v>
      </c>
      <c r="M48" s="2">
        <f t="shared" si="75"/>
        <v>0</v>
      </c>
      <c r="R48" s="2">
        <f t="shared" si="68"/>
        <v>2111.5500000000006</v>
      </c>
      <c r="S48" s="2">
        <f t="shared" si="70"/>
        <v>0</v>
      </c>
      <c r="X48" s="2">
        <f t="shared" si="73"/>
        <v>3264.7100000000009</v>
      </c>
      <c r="Y48" s="2">
        <f t="shared" si="74"/>
        <v>0</v>
      </c>
      <c r="AD48" s="2">
        <f t="shared" si="37"/>
        <v>2954.47</v>
      </c>
      <c r="AE48" s="2">
        <f t="shared" si="76"/>
        <v>2954.47</v>
      </c>
      <c r="AF48" s="2">
        <v>1021.0999999999999</v>
      </c>
      <c r="AG48" s="2">
        <v>1933.37</v>
      </c>
      <c r="AJ48" s="2">
        <f t="shared" si="38"/>
        <v>0</v>
      </c>
      <c r="AK48" s="2">
        <f t="shared" si="77"/>
        <v>0</v>
      </c>
      <c r="AP48" s="2">
        <f t="shared" si="39"/>
        <v>0</v>
      </c>
      <c r="AQ48" s="2">
        <f t="shared" si="78"/>
        <v>0</v>
      </c>
      <c r="AV48" s="2">
        <f t="shared" si="40"/>
        <v>0</v>
      </c>
      <c r="AW48" s="2">
        <f t="shared" si="79"/>
        <v>0</v>
      </c>
      <c r="BB48" s="2">
        <f t="shared" si="41"/>
        <v>0</v>
      </c>
      <c r="BC48" s="2">
        <f t="shared" si="80"/>
        <v>0</v>
      </c>
      <c r="BH48" s="2">
        <f t="shared" si="42"/>
        <v>0</v>
      </c>
      <c r="BI48" s="2">
        <f t="shared" si="8"/>
        <v>0</v>
      </c>
      <c r="BN48" s="2">
        <f t="shared" si="43"/>
        <v>0</v>
      </c>
      <c r="BO48" s="2">
        <f t="shared" si="9"/>
        <v>0</v>
      </c>
      <c r="BT48" s="2">
        <f t="shared" si="44"/>
        <v>0</v>
      </c>
      <c r="BU48" s="2">
        <f t="shared" si="10"/>
        <v>0</v>
      </c>
      <c r="BZ48" s="2">
        <f t="shared" si="45"/>
        <v>0</v>
      </c>
      <c r="CA48" s="2">
        <f t="shared" si="11"/>
        <v>0</v>
      </c>
      <c r="CF48" s="2">
        <f t="shared" si="46"/>
        <v>0</v>
      </c>
      <c r="CG48" s="2">
        <f t="shared" si="12"/>
        <v>0</v>
      </c>
      <c r="CL48" s="2">
        <f t="shared" si="47"/>
        <v>0</v>
      </c>
      <c r="CM48" s="2">
        <f t="shared" si="13"/>
        <v>0</v>
      </c>
      <c r="CR48" s="2">
        <f t="shared" si="48"/>
        <v>0</v>
      </c>
      <c r="CS48" s="2">
        <f t="shared" si="14"/>
        <v>0</v>
      </c>
      <c r="CX48" s="2">
        <f t="shared" si="49"/>
        <v>0</v>
      </c>
      <c r="CY48" s="2">
        <f t="shared" si="15"/>
        <v>0</v>
      </c>
      <c r="DD48" s="2">
        <f t="shared" si="50"/>
        <v>0</v>
      </c>
      <c r="DE48" s="2">
        <f t="shared" si="16"/>
        <v>0</v>
      </c>
      <c r="DJ48" s="2">
        <f t="shared" si="51"/>
        <v>0</v>
      </c>
      <c r="DK48" s="2">
        <f t="shared" si="17"/>
        <v>0</v>
      </c>
      <c r="DP48" s="2">
        <f t="shared" si="52"/>
        <v>0</v>
      </c>
      <c r="DQ48" s="2">
        <f t="shared" si="18"/>
        <v>0</v>
      </c>
      <c r="DV48" s="2">
        <f t="shared" si="53"/>
        <v>0</v>
      </c>
      <c r="DW48" s="2">
        <f t="shared" si="19"/>
        <v>0</v>
      </c>
      <c r="EB48" s="2">
        <f t="shared" si="54"/>
        <v>0</v>
      </c>
      <c r="EC48" s="2">
        <f t="shared" si="20"/>
        <v>0</v>
      </c>
      <c r="EH48" s="2">
        <f t="shared" si="55"/>
        <v>0</v>
      </c>
      <c r="EI48" s="2">
        <f t="shared" si="21"/>
        <v>0</v>
      </c>
      <c r="EN48" s="2">
        <f t="shared" si="56"/>
        <v>0</v>
      </c>
      <c r="EO48" s="2">
        <f t="shared" si="22"/>
        <v>0</v>
      </c>
      <c r="ET48" s="2">
        <f t="shared" si="57"/>
        <v>0</v>
      </c>
      <c r="EU48" s="2">
        <f t="shared" si="23"/>
        <v>0</v>
      </c>
      <c r="EZ48" s="2">
        <f t="shared" si="58"/>
        <v>0</v>
      </c>
      <c r="FA48" s="2">
        <f t="shared" si="24"/>
        <v>0</v>
      </c>
      <c r="FF48" s="2">
        <f t="shared" si="59"/>
        <v>0</v>
      </c>
      <c r="FG48" s="2">
        <f t="shared" si="25"/>
        <v>0</v>
      </c>
      <c r="FL48" s="2">
        <f t="shared" si="60"/>
        <v>0</v>
      </c>
      <c r="FM48" s="2">
        <f t="shared" si="26"/>
        <v>0</v>
      </c>
      <c r="FR48" s="2">
        <f t="shared" si="61"/>
        <v>0</v>
      </c>
      <c r="FS48" s="2">
        <f t="shared" si="83"/>
        <v>0</v>
      </c>
      <c r="FX48" s="2">
        <f t="shared" si="62"/>
        <v>0</v>
      </c>
      <c r="FY48" s="2">
        <f t="shared" si="84"/>
        <v>0</v>
      </c>
      <c r="GD48" s="2">
        <f t="shared" si="63"/>
        <v>0</v>
      </c>
      <c r="GE48" s="2">
        <f t="shared" ref="GE48:GE70" si="85">SUM(GF48:GH48)</f>
        <v>0</v>
      </c>
      <c r="GJ48" s="2">
        <f t="shared" si="64"/>
        <v>0</v>
      </c>
      <c r="GK48" s="2">
        <f t="shared" si="30"/>
        <v>0</v>
      </c>
      <c r="GP48" s="20">
        <f t="shared" si="81"/>
        <v>0</v>
      </c>
      <c r="GQ48" s="20">
        <f t="shared" si="82"/>
        <v>0</v>
      </c>
    </row>
    <row r="49" spans="1:199" x14ac:dyDescent="0.25">
      <c r="A49" s="7">
        <v>43647</v>
      </c>
      <c r="B49" s="3" t="s">
        <v>20</v>
      </c>
      <c r="C49" s="2">
        <v>44.32</v>
      </c>
      <c r="D49" s="2">
        <f t="shared" si="65"/>
        <v>8375.0500000000011</v>
      </c>
      <c r="F49" s="2">
        <f t="shared" si="33"/>
        <v>9.6861407783421782E-13</v>
      </c>
      <c r="G49" s="2">
        <f t="shared" si="34"/>
        <v>0</v>
      </c>
      <c r="L49" s="2">
        <f t="shared" si="35"/>
        <v>0</v>
      </c>
      <c r="M49" s="2">
        <f t="shared" si="75"/>
        <v>0</v>
      </c>
      <c r="R49" s="2">
        <f t="shared" si="68"/>
        <v>2111.5500000000006</v>
      </c>
      <c r="S49" s="2">
        <f t="shared" si="70"/>
        <v>0</v>
      </c>
      <c r="X49" s="2">
        <f t="shared" si="73"/>
        <v>3264.7100000000009</v>
      </c>
      <c r="Y49" s="2">
        <f t="shared" si="74"/>
        <v>0</v>
      </c>
      <c r="AD49" s="2">
        <f t="shared" si="37"/>
        <v>2998.79</v>
      </c>
      <c r="AE49" s="2">
        <f t="shared" si="76"/>
        <v>44.32</v>
      </c>
      <c r="AH49" s="2">
        <f>ROUND(AD48*0.015,2)</f>
        <v>44.32</v>
      </c>
      <c r="AJ49" s="2">
        <f t="shared" si="38"/>
        <v>0</v>
      </c>
      <c r="AK49" s="2">
        <f t="shared" si="77"/>
        <v>0</v>
      </c>
      <c r="AP49" s="2">
        <f t="shared" si="39"/>
        <v>0</v>
      </c>
      <c r="AQ49" s="2">
        <f t="shared" si="78"/>
        <v>0</v>
      </c>
      <c r="AV49" s="2">
        <f t="shared" si="40"/>
        <v>0</v>
      </c>
      <c r="AW49" s="2">
        <f t="shared" si="79"/>
        <v>0</v>
      </c>
      <c r="BB49" s="2">
        <f t="shared" si="41"/>
        <v>0</v>
      </c>
      <c r="BC49" s="2">
        <f t="shared" si="80"/>
        <v>0</v>
      </c>
      <c r="BH49" s="2">
        <f t="shared" si="42"/>
        <v>0</v>
      </c>
      <c r="BI49" s="2">
        <f t="shared" si="8"/>
        <v>0</v>
      </c>
      <c r="BN49" s="2">
        <f t="shared" si="43"/>
        <v>0</v>
      </c>
      <c r="BO49" s="2">
        <f t="shared" si="9"/>
        <v>0</v>
      </c>
      <c r="BT49" s="2">
        <f t="shared" si="44"/>
        <v>0</v>
      </c>
      <c r="BU49" s="2">
        <f t="shared" si="10"/>
        <v>0</v>
      </c>
      <c r="BZ49" s="2">
        <f t="shared" si="45"/>
        <v>0</v>
      </c>
      <c r="CA49" s="2">
        <f t="shared" si="11"/>
        <v>0</v>
      </c>
      <c r="CF49" s="2">
        <f t="shared" si="46"/>
        <v>0</v>
      </c>
      <c r="CG49" s="2">
        <f t="shared" si="12"/>
        <v>0</v>
      </c>
      <c r="CL49" s="2">
        <f t="shared" si="47"/>
        <v>0</v>
      </c>
      <c r="CM49" s="2">
        <f t="shared" si="13"/>
        <v>0</v>
      </c>
      <c r="CR49" s="2">
        <f t="shared" si="48"/>
        <v>0</v>
      </c>
      <c r="CS49" s="2">
        <f t="shared" si="14"/>
        <v>0</v>
      </c>
      <c r="CX49" s="2">
        <f t="shared" si="49"/>
        <v>0</v>
      </c>
      <c r="CY49" s="2">
        <f t="shared" si="15"/>
        <v>0</v>
      </c>
      <c r="DD49" s="2">
        <f t="shared" si="50"/>
        <v>0</v>
      </c>
      <c r="DE49" s="2">
        <f t="shared" si="16"/>
        <v>0</v>
      </c>
      <c r="DJ49" s="2">
        <f t="shared" si="51"/>
        <v>0</v>
      </c>
      <c r="DK49" s="2">
        <f t="shared" si="17"/>
        <v>0</v>
      </c>
      <c r="DP49" s="2">
        <f t="shared" si="52"/>
        <v>0</v>
      </c>
      <c r="DQ49" s="2">
        <f t="shared" ref="DQ49:DQ70" si="86">SUM(DR49:DT49)</f>
        <v>0</v>
      </c>
      <c r="DV49" s="2">
        <f t="shared" si="53"/>
        <v>0</v>
      </c>
      <c r="DW49" s="2">
        <f t="shared" si="19"/>
        <v>0</v>
      </c>
      <c r="EB49" s="2">
        <f t="shared" si="54"/>
        <v>0</v>
      </c>
      <c r="EC49" s="2">
        <f t="shared" si="20"/>
        <v>0</v>
      </c>
      <c r="EH49" s="2">
        <f t="shared" si="55"/>
        <v>0</v>
      </c>
      <c r="EI49" s="2">
        <f t="shared" si="21"/>
        <v>0</v>
      </c>
      <c r="EN49" s="2">
        <f t="shared" si="56"/>
        <v>0</v>
      </c>
      <c r="EO49" s="2">
        <f t="shared" si="22"/>
        <v>0</v>
      </c>
      <c r="ET49" s="2">
        <f t="shared" si="57"/>
        <v>0</v>
      </c>
      <c r="EU49" s="2">
        <f t="shared" si="23"/>
        <v>0</v>
      </c>
      <c r="EZ49" s="2">
        <f t="shared" si="58"/>
        <v>0</v>
      </c>
      <c r="FA49" s="2">
        <f t="shared" si="24"/>
        <v>0</v>
      </c>
      <c r="FF49" s="2">
        <f t="shared" si="59"/>
        <v>0</v>
      </c>
      <c r="FG49" s="2">
        <f t="shared" si="25"/>
        <v>0</v>
      </c>
      <c r="FL49" s="2">
        <f t="shared" si="60"/>
        <v>0</v>
      </c>
      <c r="FM49" s="2">
        <f t="shared" si="26"/>
        <v>0</v>
      </c>
      <c r="FR49" s="2">
        <f t="shared" si="61"/>
        <v>0</v>
      </c>
      <c r="FS49" s="2">
        <f t="shared" si="83"/>
        <v>0</v>
      </c>
      <c r="FX49" s="2">
        <f t="shared" si="62"/>
        <v>0</v>
      </c>
      <c r="FY49" s="2">
        <f t="shared" si="84"/>
        <v>0</v>
      </c>
      <c r="GD49" s="2">
        <f t="shared" si="63"/>
        <v>0</v>
      </c>
      <c r="GE49" s="2">
        <f t="shared" si="85"/>
        <v>0</v>
      </c>
      <c r="GJ49" s="2">
        <f t="shared" si="64"/>
        <v>0</v>
      </c>
      <c r="GK49" s="2">
        <f t="shared" si="30"/>
        <v>0</v>
      </c>
      <c r="GP49" s="20">
        <f t="shared" si="81"/>
        <v>0</v>
      </c>
      <c r="GQ49" s="20">
        <f t="shared" si="82"/>
        <v>0</v>
      </c>
    </row>
    <row r="50" spans="1:199" x14ac:dyDescent="0.25">
      <c r="A50" s="7">
        <v>43669</v>
      </c>
      <c r="B50" s="3" t="s">
        <v>21</v>
      </c>
      <c r="C50" s="2">
        <v>-750</v>
      </c>
      <c r="D50" s="2">
        <f t="shared" si="65"/>
        <v>7625.0500000000011</v>
      </c>
      <c r="F50" s="2">
        <f t="shared" si="33"/>
        <v>9.6861407783421782E-13</v>
      </c>
      <c r="G50" s="2">
        <f t="shared" si="34"/>
        <v>0</v>
      </c>
      <c r="L50" s="2">
        <f t="shared" si="35"/>
        <v>0</v>
      </c>
      <c r="M50" s="2">
        <f t="shared" si="75"/>
        <v>0</v>
      </c>
      <c r="R50" s="2">
        <f t="shared" si="68"/>
        <v>1361.5500000000006</v>
      </c>
      <c r="S50" s="2">
        <f t="shared" si="70"/>
        <v>-750</v>
      </c>
      <c r="U50" s="2">
        <f>C50-V50</f>
        <v>-718.79</v>
      </c>
      <c r="V50" s="2">
        <v>-31.21</v>
      </c>
      <c r="X50" s="2">
        <f t="shared" si="73"/>
        <v>3264.7100000000009</v>
      </c>
      <c r="Y50" s="2">
        <f t="shared" si="74"/>
        <v>0</v>
      </c>
      <c r="AD50" s="2">
        <f t="shared" si="37"/>
        <v>2998.79</v>
      </c>
      <c r="AE50" s="2">
        <f t="shared" si="76"/>
        <v>0</v>
      </c>
      <c r="AJ50" s="2">
        <f t="shared" si="38"/>
        <v>0</v>
      </c>
      <c r="AK50" s="2">
        <f t="shared" si="77"/>
        <v>0</v>
      </c>
      <c r="AP50" s="2">
        <f t="shared" si="39"/>
        <v>0</v>
      </c>
      <c r="AQ50" s="2">
        <f t="shared" si="78"/>
        <v>0</v>
      </c>
      <c r="AV50" s="2">
        <f t="shared" si="40"/>
        <v>0</v>
      </c>
      <c r="AW50" s="2">
        <f t="shared" si="79"/>
        <v>0</v>
      </c>
      <c r="BB50" s="2">
        <f t="shared" si="41"/>
        <v>0</v>
      </c>
      <c r="BC50" s="2">
        <f t="shared" si="80"/>
        <v>0</v>
      </c>
      <c r="BH50" s="2">
        <f t="shared" si="42"/>
        <v>0</v>
      </c>
      <c r="BI50" s="2">
        <f t="shared" si="8"/>
        <v>0</v>
      </c>
      <c r="BN50" s="2">
        <f t="shared" si="43"/>
        <v>0</v>
      </c>
      <c r="BO50" s="2">
        <f t="shared" si="9"/>
        <v>0</v>
      </c>
      <c r="BT50" s="2">
        <f t="shared" si="44"/>
        <v>0</v>
      </c>
      <c r="BU50" s="2">
        <f t="shared" si="10"/>
        <v>0</v>
      </c>
      <c r="BZ50" s="2">
        <f t="shared" si="45"/>
        <v>0</v>
      </c>
      <c r="CA50" s="2">
        <f t="shared" si="11"/>
        <v>0</v>
      </c>
      <c r="CF50" s="2">
        <f t="shared" si="46"/>
        <v>0</v>
      </c>
      <c r="CG50" s="2">
        <f t="shared" si="12"/>
        <v>0</v>
      </c>
      <c r="CL50" s="2">
        <f t="shared" si="47"/>
        <v>0</v>
      </c>
      <c r="CM50" s="2">
        <f t="shared" si="13"/>
        <v>0</v>
      </c>
      <c r="CR50" s="2">
        <f t="shared" si="48"/>
        <v>0</v>
      </c>
      <c r="CS50" s="2">
        <f t="shared" si="14"/>
        <v>0</v>
      </c>
      <c r="CX50" s="2">
        <f t="shared" si="49"/>
        <v>0</v>
      </c>
      <c r="CY50" s="2">
        <f t="shared" ref="CY50:CY70" si="87">SUM(CZ50:DB50)</f>
        <v>0</v>
      </c>
      <c r="DD50" s="2">
        <f t="shared" si="50"/>
        <v>0</v>
      </c>
      <c r="DE50" s="2">
        <f t="shared" ref="DE50:DE70" si="88">SUM(DF50:DH50)</f>
        <v>0</v>
      </c>
      <c r="DJ50" s="2">
        <f t="shared" si="51"/>
        <v>0</v>
      </c>
      <c r="DK50" s="2">
        <f t="shared" ref="DK50:DK70" si="89">SUM(DL50:DN50)</f>
        <v>0</v>
      </c>
      <c r="DP50" s="2">
        <f t="shared" si="52"/>
        <v>0</v>
      </c>
      <c r="DQ50" s="2">
        <f t="shared" si="86"/>
        <v>0</v>
      </c>
      <c r="DV50" s="2">
        <f t="shared" si="53"/>
        <v>0</v>
      </c>
      <c r="DW50" s="2">
        <f t="shared" ref="DW50:DW70" si="90">SUM(DX50:DZ50)</f>
        <v>0</v>
      </c>
      <c r="EB50" s="2">
        <f t="shared" si="54"/>
        <v>0</v>
      </c>
      <c r="EC50" s="2">
        <f t="shared" si="20"/>
        <v>0</v>
      </c>
      <c r="EH50" s="2">
        <f t="shared" si="55"/>
        <v>0</v>
      </c>
      <c r="EI50" s="2">
        <f t="shared" ref="EI50:EI70" si="91">SUM(EJ50:EL50)</f>
        <v>0</v>
      </c>
      <c r="EN50" s="2">
        <f t="shared" si="56"/>
        <v>0</v>
      </c>
      <c r="EO50" s="2">
        <f t="shared" ref="EO50:EO70" si="92">SUM(EP50:ER50)</f>
        <v>0</v>
      </c>
      <c r="ET50" s="2">
        <f t="shared" si="57"/>
        <v>0</v>
      </c>
      <c r="EU50" s="2">
        <f t="shared" si="23"/>
        <v>0</v>
      </c>
      <c r="EZ50" s="2">
        <f t="shared" si="58"/>
        <v>0</v>
      </c>
      <c r="FA50" s="2">
        <f t="shared" si="24"/>
        <v>0</v>
      </c>
      <c r="FF50" s="2">
        <f t="shared" si="59"/>
        <v>0</v>
      </c>
      <c r="FG50" s="2">
        <f t="shared" ref="FG50:FG70" si="93">SUM(FH50:FJ50)</f>
        <v>0</v>
      </c>
      <c r="FL50" s="2">
        <f t="shared" si="60"/>
        <v>0</v>
      </c>
      <c r="FM50" s="2">
        <f t="shared" si="26"/>
        <v>0</v>
      </c>
      <c r="FR50" s="2">
        <f t="shared" si="61"/>
        <v>0</v>
      </c>
      <c r="FS50" s="2">
        <f t="shared" si="83"/>
        <v>0</v>
      </c>
      <c r="FX50" s="2">
        <f t="shared" si="62"/>
        <v>0</v>
      </c>
      <c r="FY50" s="2">
        <f t="shared" si="84"/>
        <v>0</v>
      </c>
      <c r="GD50" s="2">
        <f t="shared" si="63"/>
        <v>0</v>
      </c>
      <c r="GE50" s="2">
        <f t="shared" si="85"/>
        <v>0</v>
      </c>
      <c r="GJ50" s="2">
        <f t="shared" si="64"/>
        <v>0</v>
      </c>
      <c r="GK50" s="2">
        <f t="shared" si="30"/>
        <v>0</v>
      </c>
      <c r="GP50" s="20">
        <f t="shared" si="81"/>
        <v>0</v>
      </c>
      <c r="GQ50" s="20">
        <f t="shared" si="82"/>
        <v>0</v>
      </c>
    </row>
    <row r="51" spans="1:199" ht="13.15" customHeight="1" x14ac:dyDescent="0.25">
      <c r="A51" s="7">
        <v>43678</v>
      </c>
      <c r="B51" s="3" t="s">
        <v>20</v>
      </c>
      <c r="C51" s="2">
        <v>109.06</v>
      </c>
      <c r="D51" s="2">
        <f t="shared" si="65"/>
        <v>7734.1100000000015</v>
      </c>
      <c r="F51" s="2">
        <f t="shared" si="33"/>
        <v>9.6861407783421782E-13</v>
      </c>
      <c r="G51" s="2">
        <f t="shared" si="34"/>
        <v>0</v>
      </c>
      <c r="L51" s="2">
        <f t="shared" si="35"/>
        <v>0</v>
      </c>
      <c r="M51" s="2">
        <f t="shared" si="75"/>
        <v>0</v>
      </c>
      <c r="R51" s="2">
        <f t="shared" si="68"/>
        <v>1381.9700000000007</v>
      </c>
      <c r="S51" s="2">
        <f t="shared" si="70"/>
        <v>20.420000000000002</v>
      </c>
      <c r="V51" s="2">
        <f>ROUND(R50*0.015,2)</f>
        <v>20.420000000000002</v>
      </c>
      <c r="X51" s="2">
        <f t="shared" si="73"/>
        <v>3309.0300000000011</v>
      </c>
      <c r="Y51" s="2">
        <f t="shared" si="74"/>
        <v>44.32</v>
      </c>
      <c r="AB51" s="2">
        <f>AB47</f>
        <v>44.32</v>
      </c>
      <c r="AD51" s="2">
        <f t="shared" si="37"/>
        <v>3043.11</v>
      </c>
      <c r="AE51" s="2">
        <f t="shared" si="76"/>
        <v>44.32</v>
      </c>
      <c r="AH51" s="2">
        <f>AH49</f>
        <v>44.32</v>
      </c>
      <c r="AJ51" s="2">
        <f t="shared" si="38"/>
        <v>0</v>
      </c>
      <c r="AK51" s="2">
        <f t="shared" si="77"/>
        <v>0</v>
      </c>
      <c r="AP51" s="2">
        <f t="shared" si="39"/>
        <v>0</v>
      </c>
      <c r="AQ51" s="2">
        <f t="shared" si="78"/>
        <v>0</v>
      </c>
      <c r="AV51" s="2">
        <f t="shared" si="40"/>
        <v>0</v>
      </c>
      <c r="AW51" s="2">
        <f t="shared" si="79"/>
        <v>0</v>
      </c>
      <c r="BB51" s="2">
        <f t="shared" si="41"/>
        <v>0</v>
      </c>
      <c r="BC51" s="2">
        <f t="shared" si="80"/>
        <v>0</v>
      </c>
      <c r="BH51" s="2">
        <f t="shared" si="42"/>
        <v>0</v>
      </c>
      <c r="BI51" s="2">
        <f t="shared" ref="BI51:BI70" si="94">SUM(BJ51:BL51)</f>
        <v>0</v>
      </c>
      <c r="BN51" s="2">
        <f t="shared" si="43"/>
        <v>0</v>
      </c>
      <c r="BT51" s="2">
        <f t="shared" si="44"/>
        <v>0</v>
      </c>
      <c r="BU51" s="2">
        <f t="shared" ref="BU51:BU70" si="95">SUM(BV51:BX51)</f>
        <v>0</v>
      </c>
      <c r="BZ51" s="2">
        <f t="shared" si="45"/>
        <v>0</v>
      </c>
      <c r="CF51" s="2">
        <f t="shared" si="46"/>
        <v>0</v>
      </c>
      <c r="CL51" s="2">
        <f t="shared" si="47"/>
        <v>0</v>
      </c>
      <c r="CM51" s="2">
        <f t="shared" ref="CM51:CM70" si="96">SUM(CN51:CP51)</f>
        <v>0</v>
      </c>
      <c r="CR51" s="2">
        <f t="shared" si="48"/>
        <v>0</v>
      </c>
      <c r="CS51" s="2">
        <f t="shared" ref="CS51:CS70" si="97">SUM(CT51:CV51)</f>
        <v>0</v>
      </c>
      <c r="CX51" s="2">
        <f t="shared" si="49"/>
        <v>0</v>
      </c>
      <c r="CY51" s="2">
        <f t="shared" si="87"/>
        <v>0</v>
      </c>
      <c r="DD51" s="2">
        <f t="shared" si="50"/>
        <v>0</v>
      </c>
      <c r="DE51" s="2">
        <f t="shared" si="88"/>
        <v>0</v>
      </c>
      <c r="DJ51" s="2">
        <f t="shared" si="51"/>
        <v>0</v>
      </c>
      <c r="DK51" s="2">
        <f t="shared" si="89"/>
        <v>0</v>
      </c>
      <c r="DP51" s="2">
        <f t="shared" si="52"/>
        <v>0</v>
      </c>
      <c r="DQ51" s="2">
        <f t="shared" si="86"/>
        <v>0</v>
      </c>
      <c r="DV51" s="2">
        <f t="shared" si="53"/>
        <v>0</v>
      </c>
      <c r="DW51" s="2">
        <f t="shared" si="90"/>
        <v>0</v>
      </c>
      <c r="EB51" s="2">
        <f t="shared" si="54"/>
        <v>0</v>
      </c>
      <c r="EC51" s="2">
        <f t="shared" ref="EC51:EC70" si="98">SUM(ED51:EF51)</f>
        <v>0</v>
      </c>
      <c r="EH51" s="2">
        <f t="shared" si="55"/>
        <v>0</v>
      </c>
      <c r="EI51" s="2">
        <f t="shared" si="91"/>
        <v>0</v>
      </c>
      <c r="EN51" s="2">
        <f t="shared" si="56"/>
        <v>0</v>
      </c>
      <c r="EO51" s="2">
        <f t="shared" si="92"/>
        <v>0</v>
      </c>
      <c r="ET51" s="2">
        <f t="shared" si="57"/>
        <v>0</v>
      </c>
      <c r="EU51" s="2">
        <f t="shared" ref="EU51:EU70" si="99">SUM(EV51:EX51)</f>
        <v>0</v>
      </c>
      <c r="EZ51" s="2">
        <f t="shared" si="58"/>
        <v>0</v>
      </c>
      <c r="FA51" s="2">
        <f t="shared" ref="FA51:FA70" si="100">SUM(FB51:FD51)</f>
        <v>0</v>
      </c>
      <c r="FF51" s="2">
        <f t="shared" si="59"/>
        <v>0</v>
      </c>
      <c r="FG51" s="2">
        <f t="shared" si="93"/>
        <v>0</v>
      </c>
      <c r="FL51" s="2">
        <f t="shared" si="60"/>
        <v>0</v>
      </c>
      <c r="FR51" s="2">
        <f t="shared" si="61"/>
        <v>0</v>
      </c>
      <c r="FS51" s="2">
        <f t="shared" si="83"/>
        <v>0</v>
      </c>
      <c r="FX51" s="2">
        <f t="shared" si="62"/>
        <v>0</v>
      </c>
      <c r="FY51" s="2">
        <f t="shared" si="84"/>
        <v>0</v>
      </c>
      <c r="GD51" s="2">
        <f t="shared" si="63"/>
        <v>0</v>
      </c>
      <c r="GE51" s="2">
        <f t="shared" si="85"/>
        <v>0</v>
      </c>
      <c r="GJ51" s="2">
        <f t="shared" si="64"/>
        <v>0</v>
      </c>
      <c r="GK51" s="2">
        <f t="shared" ref="GK51:GK70" si="101">SUM(GL51:GN51)</f>
        <v>0</v>
      </c>
      <c r="GP51" s="20">
        <f t="shared" si="81"/>
        <v>0</v>
      </c>
      <c r="GQ51" s="20">
        <f t="shared" si="82"/>
        <v>0</v>
      </c>
    </row>
    <row r="52" spans="1:199" x14ac:dyDescent="0.25">
      <c r="A52" s="7">
        <v>43709</v>
      </c>
      <c r="B52" s="3" t="s">
        <v>20</v>
      </c>
      <c r="C52" s="2">
        <v>109.06</v>
      </c>
      <c r="D52" s="2">
        <f t="shared" si="65"/>
        <v>7843.1700000000019</v>
      </c>
      <c r="F52" s="2">
        <f t="shared" si="33"/>
        <v>9.6861407783421782E-13</v>
      </c>
      <c r="G52" s="2">
        <f t="shared" si="34"/>
        <v>0</v>
      </c>
      <c r="L52" s="2">
        <f t="shared" si="35"/>
        <v>0</v>
      </c>
      <c r="M52" s="2">
        <f t="shared" si="75"/>
        <v>0</v>
      </c>
      <c r="R52" s="2">
        <f t="shared" si="68"/>
        <v>1402.3900000000008</v>
      </c>
      <c r="S52" s="2">
        <f t="shared" si="70"/>
        <v>20.420000000000002</v>
      </c>
      <c r="V52" s="2">
        <f>V51</f>
        <v>20.420000000000002</v>
      </c>
      <c r="X52" s="2">
        <f t="shared" si="73"/>
        <v>3353.3500000000013</v>
      </c>
      <c r="Y52" s="2">
        <f t="shared" si="74"/>
        <v>44.32</v>
      </c>
      <c r="AB52" s="2">
        <f>AB51</f>
        <v>44.32</v>
      </c>
      <c r="AD52" s="2">
        <f t="shared" si="37"/>
        <v>3087.4300000000003</v>
      </c>
      <c r="AE52" s="2">
        <f t="shared" si="76"/>
        <v>44.32</v>
      </c>
      <c r="AH52" s="2">
        <f>AH51</f>
        <v>44.32</v>
      </c>
      <c r="AJ52" s="2">
        <f t="shared" si="38"/>
        <v>0</v>
      </c>
      <c r="AK52" s="2">
        <f t="shared" si="77"/>
        <v>0</v>
      </c>
      <c r="AP52" s="2">
        <f t="shared" si="39"/>
        <v>0</v>
      </c>
      <c r="AQ52" s="2">
        <f t="shared" si="78"/>
        <v>0</v>
      </c>
      <c r="AV52" s="2">
        <f t="shared" si="40"/>
        <v>0</v>
      </c>
      <c r="AW52" s="2">
        <f t="shared" si="79"/>
        <v>0</v>
      </c>
      <c r="BB52" s="2">
        <f t="shared" si="41"/>
        <v>0</v>
      </c>
      <c r="BC52" s="2">
        <f t="shared" si="80"/>
        <v>0</v>
      </c>
      <c r="BH52" s="2">
        <f t="shared" si="42"/>
        <v>0</v>
      </c>
      <c r="BI52" s="2">
        <f t="shared" si="94"/>
        <v>0</v>
      </c>
      <c r="BN52" s="2">
        <f t="shared" si="43"/>
        <v>0</v>
      </c>
      <c r="BT52" s="2">
        <f t="shared" si="44"/>
        <v>0</v>
      </c>
      <c r="BU52" s="2">
        <f t="shared" si="95"/>
        <v>0</v>
      </c>
      <c r="BZ52" s="2">
        <f t="shared" si="45"/>
        <v>0</v>
      </c>
      <c r="CA52" s="2">
        <f t="shared" ref="CA52" si="102">SUM(CB52:CD52)</f>
        <v>0</v>
      </c>
      <c r="CF52" s="2">
        <f t="shared" si="46"/>
        <v>0</v>
      </c>
      <c r="CL52" s="2">
        <f t="shared" si="47"/>
        <v>0</v>
      </c>
      <c r="CM52" s="2">
        <f t="shared" si="96"/>
        <v>0</v>
      </c>
      <c r="CR52" s="2">
        <f t="shared" si="48"/>
        <v>0</v>
      </c>
      <c r="CS52" s="2">
        <f t="shared" si="97"/>
        <v>0</v>
      </c>
      <c r="CX52" s="2">
        <f t="shared" si="49"/>
        <v>0</v>
      </c>
      <c r="CY52" s="2">
        <f t="shared" si="87"/>
        <v>0</v>
      </c>
      <c r="DD52" s="2">
        <f t="shared" si="50"/>
        <v>0</v>
      </c>
      <c r="DE52" s="2">
        <f t="shared" si="88"/>
        <v>0</v>
      </c>
      <c r="DJ52" s="2">
        <f t="shared" si="51"/>
        <v>0</v>
      </c>
      <c r="DK52" s="2">
        <f t="shared" si="89"/>
        <v>0</v>
      </c>
      <c r="DP52" s="2">
        <f t="shared" si="52"/>
        <v>0</v>
      </c>
      <c r="DQ52" s="2">
        <f t="shared" si="86"/>
        <v>0</v>
      </c>
      <c r="DV52" s="2">
        <f t="shared" si="53"/>
        <v>0</v>
      </c>
      <c r="DW52" s="2">
        <f t="shared" si="90"/>
        <v>0</v>
      </c>
      <c r="EB52" s="2">
        <f t="shared" si="54"/>
        <v>0</v>
      </c>
      <c r="EC52" s="2">
        <f t="shared" si="98"/>
        <v>0</v>
      </c>
      <c r="EH52" s="2">
        <f t="shared" si="55"/>
        <v>0</v>
      </c>
      <c r="EI52" s="2">
        <f t="shared" si="91"/>
        <v>0</v>
      </c>
      <c r="EN52" s="2">
        <f t="shared" si="56"/>
        <v>0</v>
      </c>
      <c r="EO52" s="2">
        <f t="shared" si="92"/>
        <v>0</v>
      </c>
      <c r="ET52" s="2">
        <f t="shared" si="57"/>
        <v>0</v>
      </c>
      <c r="EU52" s="2">
        <f t="shared" si="99"/>
        <v>0</v>
      </c>
      <c r="EZ52" s="2">
        <f t="shared" si="58"/>
        <v>0</v>
      </c>
      <c r="FA52" s="2">
        <f t="shared" si="100"/>
        <v>0</v>
      </c>
      <c r="FF52" s="2">
        <f t="shared" si="59"/>
        <v>0</v>
      </c>
      <c r="FG52" s="2">
        <f t="shared" si="93"/>
        <v>0</v>
      </c>
      <c r="FL52" s="2">
        <f t="shared" si="60"/>
        <v>0</v>
      </c>
      <c r="FM52" s="2">
        <f t="shared" ref="FM52" si="103">SUM(FN52:FP52)</f>
        <v>0</v>
      </c>
      <c r="FR52" s="2">
        <f t="shared" si="61"/>
        <v>0</v>
      </c>
      <c r="FS52" s="2">
        <f t="shared" si="83"/>
        <v>0</v>
      </c>
      <c r="FX52" s="2">
        <f t="shared" si="62"/>
        <v>0</v>
      </c>
      <c r="FY52" s="2">
        <f t="shared" si="84"/>
        <v>0</v>
      </c>
      <c r="GD52" s="2">
        <f t="shared" si="63"/>
        <v>0</v>
      </c>
      <c r="GE52" s="2">
        <f t="shared" si="85"/>
        <v>0</v>
      </c>
      <c r="GJ52" s="2">
        <f t="shared" si="64"/>
        <v>0</v>
      </c>
      <c r="GK52" s="2">
        <f t="shared" si="101"/>
        <v>0</v>
      </c>
      <c r="GP52" s="20">
        <f t="shared" si="81"/>
        <v>0</v>
      </c>
      <c r="GQ52" s="20">
        <f t="shared" si="82"/>
        <v>0</v>
      </c>
    </row>
    <row r="53" spans="1:199" x14ac:dyDescent="0.25">
      <c r="A53" s="7">
        <v>43711</v>
      </c>
      <c r="B53" s="3" t="s">
        <v>21</v>
      </c>
      <c r="C53" s="2">
        <v>-750</v>
      </c>
      <c r="D53" s="2">
        <f t="shared" si="65"/>
        <v>7093.1700000000019</v>
      </c>
      <c r="F53" s="2">
        <f t="shared" si="33"/>
        <v>9.6861407783421782E-13</v>
      </c>
      <c r="G53" s="2">
        <f t="shared" si="34"/>
        <v>0</v>
      </c>
      <c r="L53" s="2">
        <f t="shared" si="35"/>
        <v>0</v>
      </c>
      <c r="M53" s="2">
        <f t="shared" si="75"/>
        <v>0</v>
      </c>
      <c r="R53" s="2">
        <f t="shared" si="68"/>
        <v>652.39000000000067</v>
      </c>
      <c r="S53" s="2">
        <f t="shared" si="70"/>
        <v>-750.00000000000011</v>
      </c>
      <c r="T53" s="2">
        <f>C53-U53-V53</f>
        <v>-310.70000000000005</v>
      </c>
      <c r="U53" s="2">
        <v>-398.46</v>
      </c>
      <c r="V53" s="2">
        <v>-40.840000000000003</v>
      </c>
      <c r="X53" s="2">
        <f t="shared" si="73"/>
        <v>3353.3500000000013</v>
      </c>
      <c r="Y53" s="2">
        <f t="shared" si="74"/>
        <v>0</v>
      </c>
      <c r="AD53" s="2">
        <f t="shared" si="37"/>
        <v>3087.4300000000003</v>
      </c>
      <c r="AE53" s="2">
        <f t="shared" si="76"/>
        <v>0</v>
      </c>
      <c r="AJ53" s="2">
        <f t="shared" si="38"/>
        <v>0</v>
      </c>
      <c r="AK53" s="2">
        <f t="shared" si="77"/>
        <v>0</v>
      </c>
      <c r="AP53" s="2">
        <f t="shared" si="39"/>
        <v>0</v>
      </c>
      <c r="AQ53" s="2">
        <f t="shared" si="78"/>
        <v>0</v>
      </c>
      <c r="AV53" s="2">
        <f t="shared" si="40"/>
        <v>0</v>
      </c>
      <c r="AW53" s="2">
        <f t="shared" si="79"/>
        <v>0</v>
      </c>
      <c r="BB53" s="2">
        <f t="shared" si="41"/>
        <v>0</v>
      </c>
      <c r="BC53" s="2">
        <f t="shared" si="80"/>
        <v>0</v>
      </c>
      <c r="BH53" s="2">
        <f t="shared" si="42"/>
        <v>0</v>
      </c>
      <c r="BI53" s="2">
        <f t="shared" si="94"/>
        <v>0</v>
      </c>
      <c r="BN53" s="2">
        <f t="shared" si="43"/>
        <v>0</v>
      </c>
      <c r="BT53" s="2">
        <f t="shared" si="44"/>
        <v>0</v>
      </c>
      <c r="BU53" s="2">
        <f t="shared" si="95"/>
        <v>0</v>
      </c>
      <c r="BZ53" s="2">
        <f t="shared" si="45"/>
        <v>0</v>
      </c>
      <c r="CF53" s="2">
        <f t="shared" si="46"/>
        <v>0</v>
      </c>
      <c r="CL53" s="2">
        <f t="shared" si="47"/>
        <v>0</v>
      </c>
      <c r="CM53" s="2">
        <f t="shared" si="96"/>
        <v>0</v>
      </c>
      <c r="CR53" s="2">
        <f t="shared" si="48"/>
        <v>0</v>
      </c>
      <c r="CS53" s="2">
        <f t="shared" si="97"/>
        <v>0</v>
      </c>
      <c r="CX53" s="2">
        <f t="shared" si="49"/>
        <v>0</v>
      </c>
      <c r="CY53" s="2">
        <f t="shared" si="87"/>
        <v>0</v>
      </c>
      <c r="DD53" s="2">
        <f t="shared" si="50"/>
        <v>0</v>
      </c>
      <c r="DE53" s="2">
        <f t="shared" si="88"/>
        <v>0</v>
      </c>
      <c r="DJ53" s="2">
        <f t="shared" si="51"/>
        <v>0</v>
      </c>
      <c r="DK53" s="2">
        <f t="shared" si="89"/>
        <v>0</v>
      </c>
      <c r="DP53" s="2">
        <f t="shared" si="52"/>
        <v>0</v>
      </c>
      <c r="DQ53" s="2">
        <f t="shared" si="86"/>
        <v>0</v>
      </c>
      <c r="DV53" s="2">
        <f t="shared" si="53"/>
        <v>0</v>
      </c>
      <c r="DW53" s="2">
        <f t="shared" si="90"/>
        <v>0</v>
      </c>
      <c r="EB53" s="2">
        <f t="shared" si="54"/>
        <v>0</v>
      </c>
      <c r="EC53" s="2">
        <f t="shared" si="98"/>
        <v>0</v>
      </c>
      <c r="EH53" s="2">
        <f t="shared" si="55"/>
        <v>0</v>
      </c>
      <c r="EI53" s="2">
        <f t="shared" si="91"/>
        <v>0</v>
      </c>
      <c r="EN53" s="2">
        <f t="shared" si="56"/>
        <v>0</v>
      </c>
      <c r="EO53" s="2">
        <f t="shared" si="92"/>
        <v>0</v>
      </c>
      <c r="ET53" s="2">
        <f t="shared" si="57"/>
        <v>0</v>
      </c>
      <c r="EU53" s="2">
        <f t="shared" si="99"/>
        <v>0</v>
      </c>
      <c r="EZ53" s="2">
        <f t="shared" si="58"/>
        <v>0</v>
      </c>
      <c r="FA53" s="2">
        <f t="shared" si="100"/>
        <v>0</v>
      </c>
      <c r="FF53" s="2">
        <f t="shared" si="59"/>
        <v>0</v>
      </c>
      <c r="FG53" s="2">
        <f t="shared" si="93"/>
        <v>0</v>
      </c>
      <c r="FL53" s="2">
        <f t="shared" si="60"/>
        <v>0</v>
      </c>
      <c r="FR53" s="2">
        <f t="shared" si="61"/>
        <v>0</v>
      </c>
      <c r="FS53" s="2">
        <f t="shared" si="83"/>
        <v>0</v>
      </c>
      <c r="FX53" s="2">
        <f t="shared" si="62"/>
        <v>0</v>
      </c>
      <c r="FY53" s="2">
        <f t="shared" si="84"/>
        <v>0</v>
      </c>
      <c r="GD53" s="2">
        <f t="shared" si="63"/>
        <v>0</v>
      </c>
      <c r="GE53" s="2">
        <f t="shared" si="85"/>
        <v>0</v>
      </c>
      <c r="GJ53" s="2">
        <f t="shared" si="64"/>
        <v>0</v>
      </c>
      <c r="GK53" s="2">
        <f t="shared" si="101"/>
        <v>0</v>
      </c>
      <c r="GP53" s="20">
        <f t="shared" si="81"/>
        <v>0</v>
      </c>
      <c r="GQ53" s="20">
        <f t="shared" si="82"/>
        <v>0</v>
      </c>
    </row>
    <row r="54" spans="1:199" x14ac:dyDescent="0.25">
      <c r="A54" s="7">
        <v>43739</v>
      </c>
      <c r="B54" s="3" t="s">
        <v>20</v>
      </c>
      <c r="C54" s="2">
        <v>98.43</v>
      </c>
      <c r="D54" s="2">
        <f t="shared" si="65"/>
        <v>7191.6000000000022</v>
      </c>
      <c r="F54" s="2">
        <f t="shared" si="33"/>
        <v>9.6861407783421782E-13</v>
      </c>
      <c r="G54" s="2">
        <f t="shared" si="34"/>
        <v>0</v>
      </c>
      <c r="L54" s="2">
        <f t="shared" si="35"/>
        <v>0</v>
      </c>
      <c r="M54" s="2">
        <f t="shared" si="75"/>
        <v>0</v>
      </c>
      <c r="R54" s="2">
        <f t="shared" si="68"/>
        <v>662.18000000000063</v>
      </c>
      <c r="S54" s="2">
        <f t="shared" si="70"/>
        <v>9.7899999999999991</v>
      </c>
      <c r="V54" s="2">
        <f>ROUND(R53*0.015,2)</f>
        <v>9.7899999999999991</v>
      </c>
      <c r="X54" s="2">
        <f t="shared" si="73"/>
        <v>3397.6700000000014</v>
      </c>
      <c r="Y54" s="2">
        <f t="shared" si="74"/>
        <v>44.32</v>
      </c>
      <c r="AB54" s="2">
        <f>AB52</f>
        <v>44.32</v>
      </c>
      <c r="AD54" s="2">
        <f t="shared" si="37"/>
        <v>3131.7500000000005</v>
      </c>
      <c r="AE54" s="2">
        <f t="shared" si="76"/>
        <v>44.32</v>
      </c>
      <c r="AH54" s="2">
        <f>AH52</f>
        <v>44.32</v>
      </c>
      <c r="AJ54" s="2">
        <f t="shared" si="38"/>
        <v>0</v>
      </c>
      <c r="AK54" s="2">
        <f t="shared" si="77"/>
        <v>0</v>
      </c>
      <c r="AP54" s="2">
        <f t="shared" si="39"/>
        <v>0</v>
      </c>
      <c r="AQ54" s="2">
        <f t="shared" si="78"/>
        <v>0</v>
      </c>
      <c r="AV54" s="2">
        <f t="shared" si="40"/>
        <v>0</v>
      </c>
      <c r="AW54" s="2">
        <f t="shared" si="79"/>
        <v>0</v>
      </c>
      <c r="BB54" s="2">
        <f t="shared" si="41"/>
        <v>0</v>
      </c>
      <c r="BC54" s="2">
        <f t="shared" si="80"/>
        <v>0</v>
      </c>
      <c r="BH54" s="2">
        <f t="shared" si="42"/>
        <v>0</v>
      </c>
      <c r="BI54" s="2">
        <f t="shared" si="94"/>
        <v>0</v>
      </c>
      <c r="BN54" s="2">
        <f t="shared" si="43"/>
        <v>0</v>
      </c>
      <c r="BT54" s="2">
        <f t="shared" si="44"/>
        <v>0</v>
      </c>
      <c r="BU54" s="2">
        <f t="shared" si="95"/>
        <v>0</v>
      </c>
      <c r="BZ54" s="2">
        <f t="shared" si="45"/>
        <v>0</v>
      </c>
      <c r="CF54" s="2">
        <f t="shared" si="46"/>
        <v>0</v>
      </c>
      <c r="CL54" s="2">
        <f t="shared" si="47"/>
        <v>0</v>
      </c>
      <c r="CM54" s="2">
        <f t="shared" si="96"/>
        <v>0</v>
      </c>
      <c r="CR54" s="2">
        <f t="shared" si="48"/>
        <v>0</v>
      </c>
      <c r="CS54" s="2">
        <f t="shared" si="97"/>
        <v>0</v>
      </c>
      <c r="CX54" s="2">
        <f t="shared" si="49"/>
        <v>0</v>
      </c>
      <c r="CY54" s="2">
        <f t="shared" si="87"/>
        <v>0</v>
      </c>
      <c r="DD54" s="2">
        <f t="shared" si="50"/>
        <v>0</v>
      </c>
      <c r="DE54" s="2">
        <f t="shared" si="88"/>
        <v>0</v>
      </c>
      <c r="DJ54" s="2">
        <f t="shared" si="51"/>
        <v>0</v>
      </c>
      <c r="DK54" s="2">
        <f t="shared" si="89"/>
        <v>0</v>
      </c>
      <c r="DP54" s="2">
        <f t="shared" si="52"/>
        <v>0</v>
      </c>
      <c r="DQ54" s="2">
        <f t="shared" si="86"/>
        <v>0</v>
      </c>
      <c r="DV54" s="2">
        <f t="shared" si="53"/>
        <v>0</v>
      </c>
      <c r="DW54" s="2">
        <f t="shared" si="90"/>
        <v>0</v>
      </c>
      <c r="EB54" s="2">
        <f t="shared" si="54"/>
        <v>0</v>
      </c>
      <c r="EC54" s="2">
        <f t="shared" si="98"/>
        <v>0</v>
      </c>
      <c r="EH54" s="2">
        <f t="shared" si="55"/>
        <v>0</v>
      </c>
      <c r="EI54" s="2">
        <f t="shared" si="91"/>
        <v>0</v>
      </c>
      <c r="EN54" s="2">
        <f t="shared" si="56"/>
        <v>0</v>
      </c>
      <c r="EO54" s="2">
        <f t="shared" si="92"/>
        <v>0</v>
      </c>
      <c r="ET54" s="2">
        <f t="shared" si="57"/>
        <v>0</v>
      </c>
      <c r="EU54" s="2">
        <f t="shared" si="99"/>
        <v>0</v>
      </c>
      <c r="EZ54" s="2">
        <f t="shared" si="58"/>
        <v>0</v>
      </c>
      <c r="FA54" s="2">
        <f t="shared" si="100"/>
        <v>0</v>
      </c>
      <c r="FF54" s="2">
        <f t="shared" si="59"/>
        <v>0</v>
      </c>
      <c r="FG54" s="2">
        <f t="shared" si="93"/>
        <v>0</v>
      </c>
      <c r="FL54" s="2">
        <f t="shared" si="60"/>
        <v>0</v>
      </c>
      <c r="FR54" s="2">
        <f t="shared" si="61"/>
        <v>0</v>
      </c>
      <c r="FS54" s="2">
        <f t="shared" si="83"/>
        <v>0</v>
      </c>
      <c r="FX54" s="2">
        <f t="shared" si="62"/>
        <v>0</v>
      </c>
      <c r="FY54" s="2">
        <f t="shared" si="84"/>
        <v>0</v>
      </c>
      <c r="GD54" s="2">
        <f t="shared" si="63"/>
        <v>0</v>
      </c>
      <c r="GE54" s="2">
        <f t="shared" si="85"/>
        <v>0</v>
      </c>
      <c r="GJ54" s="2">
        <f t="shared" si="64"/>
        <v>0</v>
      </c>
      <c r="GK54" s="2">
        <f t="shared" si="101"/>
        <v>0</v>
      </c>
      <c r="GP54" s="20">
        <f t="shared" si="81"/>
        <v>0</v>
      </c>
      <c r="GQ54" s="20">
        <f t="shared" si="82"/>
        <v>0</v>
      </c>
    </row>
    <row r="55" spans="1:199" x14ac:dyDescent="0.25">
      <c r="A55" s="7">
        <v>43739</v>
      </c>
      <c r="B55" s="3" t="s">
        <v>21</v>
      </c>
      <c r="C55" s="2">
        <v>-500</v>
      </c>
      <c r="D55" s="2">
        <f t="shared" si="65"/>
        <v>6691.6000000000022</v>
      </c>
      <c r="F55" s="2">
        <f t="shared" si="33"/>
        <v>9.6861407783421782E-13</v>
      </c>
      <c r="G55" s="2">
        <f t="shared" si="34"/>
        <v>0</v>
      </c>
      <c r="L55" s="2">
        <f t="shared" si="35"/>
        <v>0</v>
      </c>
      <c r="M55" s="2">
        <f t="shared" si="75"/>
        <v>0</v>
      </c>
      <c r="R55" s="2">
        <f t="shared" si="68"/>
        <v>162.18000000000063</v>
      </c>
      <c r="S55" s="2">
        <f t="shared" si="70"/>
        <v>-500</v>
      </c>
      <c r="T55" s="2">
        <f>C55-V55</f>
        <v>-490.21</v>
      </c>
      <c r="V55" s="2">
        <v>-9.7899999999999991</v>
      </c>
      <c r="X55" s="2">
        <f t="shared" si="73"/>
        <v>3397.6700000000014</v>
      </c>
      <c r="Y55" s="2">
        <f t="shared" si="74"/>
        <v>0</v>
      </c>
      <c r="AD55" s="2">
        <f t="shared" si="37"/>
        <v>3131.7500000000005</v>
      </c>
      <c r="AE55" s="2">
        <f t="shared" si="76"/>
        <v>0</v>
      </c>
      <c r="AJ55" s="2">
        <f t="shared" si="38"/>
        <v>0</v>
      </c>
      <c r="AK55" s="2">
        <f t="shared" si="77"/>
        <v>0</v>
      </c>
      <c r="AP55" s="2">
        <f t="shared" si="39"/>
        <v>0</v>
      </c>
      <c r="AQ55" s="2">
        <f t="shared" si="78"/>
        <v>0</v>
      </c>
      <c r="AV55" s="2">
        <f t="shared" si="40"/>
        <v>0</v>
      </c>
      <c r="AW55" s="2">
        <f t="shared" si="79"/>
        <v>0</v>
      </c>
      <c r="BB55" s="2">
        <f t="shared" si="41"/>
        <v>0</v>
      </c>
      <c r="BC55" s="2">
        <f t="shared" si="80"/>
        <v>0</v>
      </c>
      <c r="BH55" s="2">
        <f t="shared" si="42"/>
        <v>0</v>
      </c>
      <c r="BI55" s="2">
        <f t="shared" si="94"/>
        <v>0</v>
      </c>
      <c r="BN55" s="2">
        <f t="shared" si="43"/>
        <v>0</v>
      </c>
      <c r="BT55" s="2">
        <f t="shared" si="44"/>
        <v>0</v>
      </c>
      <c r="BU55" s="2">
        <f t="shared" si="95"/>
        <v>0</v>
      </c>
      <c r="BZ55" s="2">
        <f t="shared" si="45"/>
        <v>0</v>
      </c>
      <c r="CF55" s="2">
        <f t="shared" si="46"/>
        <v>0</v>
      </c>
      <c r="CL55" s="2">
        <f t="shared" si="47"/>
        <v>0</v>
      </c>
      <c r="CM55" s="2">
        <f t="shared" si="96"/>
        <v>0</v>
      </c>
      <c r="CR55" s="2">
        <f t="shared" si="48"/>
        <v>0</v>
      </c>
      <c r="CS55" s="2">
        <f t="shared" si="97"/>
        <v>0</v>
      </c>
      <c r="CX55" s="2">
        <f t="shared" si="49"/>
        <v>0</v>
      </c>
      <c r="CY55" s="2">
        <f t="shared" si="87"/>
        <v>0</v>
      </c>
      <c r="DD55" s="2">
        <f t="shared" si="50"/>
        <v>0</v>
      </c>
      <c r="DE55" s="2">
        <f t="shared" si="88"/>
        <v>0</v>
      </c>
      <c r="DJ55" s="2">
        <f t="shared" si="51"/>
        <v>0</v>
      </c>
      <c r="DK55" s="2">
        <f t="shared" si="89"/>
        <v>0</v>
      </c>
      <c r="DP55" s="2">
        <f t="shared" si="52"/>
        <v>0</v>
      </c>
      <c r="DQ55" s="2">
        <f t="shared" si="86"/>
        <v>0</v>
      </c>
      <c r="DV55" s="2">
        <f t="shared" si="53"/>
        <v>0</v>
      </c>
      <c r="DW55" s="2">
        <f t="shared" si="90"/>
        <v>0</v>
      </c>
      <c r="EB55" s="2">
        <f t="shared" si="54"/>
        <v>0</v>
      </c>
      <c r="EC55" s="2">
        <f t="shared" si="98"/>
        <v>0</v>
      </c>
      <c r="EH55" s="2">
        <f t="shared" si="55"/>
        <v>0</v>
      </c>
      <c r="EI55" s="2">
        <f t="shared" si="91"/>
        <v>0</v>
      </c>
      <c r="EN55" s="2">
        <f t="shared" si="56"/>
        <v>0</v>
      </c>
      <c r="EO55" s="2">
        <f t="shared" si="92"/>
        <v>0</v>
      </c>
      <c r="ET55" s="2">
        <f t="shared" si="57"/>
        <v>0</v>
      </c>
      <c r="EU55" s="2">
        <f t="shared" si="99"/>
        <v>0</v>
      </c>
      <c r="EZ55" s="2">
        <f t="shared" si="58"/>
        <v>0</v>
      </c>
      <c r="FA55" s="2">
        <f t="shared" si="100"/>
        <v>0</v>
      </c>
      <c r="FF55" s="2">
        <f t="shared" si="59"/>
        <v>0</v>
      </c>
      <c r="FG55" s="2">
        <f t="shared" si="93"/>
        <v>0</v>
      </c>
      <c r="FL55" s="2">
        <f t="shared" si="60"/>
        <v>0</v>
      </c>
      <c r="FR55" s="2">
        <f t="shared" si="61"/>
        <v>0</v>
      </c>
      <c r="FS55" s="2">
        <f t="shared" si="83"/>
        <v>0</v>
      </c>
      <c r="FX55" s="2">
        <f t="shared" si="62"/>
        <v>0</v>
      </c>
      <c r="FY55" s="2">
        <f t="shared" si="84"/>
        <v>0</v>
      </c>
      <c r="GD55" s="2">
        <f t="shared" si="63"/>
        <v>0</v>
      </c>
      <c r="GE55" s="2">
        <f t="shared" si="85"/>
        <v>0</v>
      </c>
      <c r="GJ55" s="2">
        <f t="shared" si="64"/>
        <v>0</v>
      </c>
      <c r="GK55" s="2">
        <f t="shared" si="101"/>
        <v>0</v>
      </c>
      <c r="GP55" s="20">
        <f t="shared" si="81"/>
        <v>0</v>
      </c>
      <c r="GQ55" s="20">
        <f t="shared" si="82"/>
        <v>0</v>
      </c>
    </row>
    <row r="56" spans="1:199" x14ac:dyDescent="0.25">
      <c r="A56" s="7">
        <v>43770</v>
      </c>
      <c r="B56" s="3" t="s">
        <v>20</v>
      </c>
      <c r="C56" s="2">
        <v>91.07</v>
      </c>
      <c r="D56" s="2">
        <f t="shared" si="65"/>
        <v>6782.6700000000019</v>
      </c>
      <c r="F56" s="2">
        <f t="shared" si="33"/>
        <v>9.6861407783421782E-13</v>
      </c>
      <c r="G56" s="2">
        <f t="shared" si="34"/>
        <v>0</v>
      </c>
      <c r="L56" s="2">
        <f t="shared" si="35"/>
        <v>0</v>
      </c>
      <c r="M56" s="2">
        <f t="shared" si="75"/>
        <v>0</v>
      </c>
      <c r="R56" s="2">
        <f t="shared" si="68"/>
        <v>164.61000000000064</v>
      </c>
      <c r="S56" s="2">
        <f t="shared" si="70"/>
        <v>2.4300000000000002</v>
      </c>
      <c r="V56" s="2">
        <f>ROUND(R55*0.015,2)</f>
        <v>2.4300000000000002</v>
      </c>
      <c r="X56" s="2">
        <f t="shared" si="73"/>
        <v>3441.9900000000016</v>
      </c>
      <c r="Y56" s="2">
        <f t="shared" si="74"/>
        <v>44.32</v>
      </c>
      <c r="AB56" s="2">
        <f>AB54</f>
        <v>44.32</v>
      </c>
      <c r="AD56" s="2">
        <f t="shared" si="37"/>
        <v>3176.0700000000006</v>
      </c>
      <c r="AE56" s="2">
        <f t="shared" si="76"/>
        <v>44.32</v>
      </c>
      <c r="AH56" s="2">
        <f>AH54</f>
        <v>44.32</v>
      </c>
      <c r="AJ56" s="2">
        <f t="shared" si="38"/>
        <v>0</v>
      </c>
      <c r="AK56" s="2">
        <f t="shared" si="77"/>
        <v>0</v>
      </c>
      <c r="AP56" s="2">
        <f t="shared" si="39"/>
        <v>0</v>
      </c>
      <c r="AQ56" s="2">
        <f t="shared" si="78"/>
        <v>0</v>
      </c>
      <c r="AV56" s="2">
        <f t="shared" si="40"/>
        <v>0</v>
      </c>
      <c r="AW56" s="2">
        <f t="shared" si="79"/>
        <v>0</v>
      </c>
      <c r="BB56" s="2">
        <f t="shared" si="41"/>
        <v>0</v>
      </c>
      <c r="BC56" s="2">
        <f t="shared" si="80"/>
        <v>0</v>
      </c>
      <c r="BH56" s="2">
        <f t="shared" si="42"/>
        <v>0</v>
      </c>
      <c r="BI56" s="2">
        <f t="shared" si="94"/>
        <v>0</v>
      </c>
      <c r="BN56" s="2">
        <f t="shared" si="43"/>
        <v>0</v>
      </c>
      <c r="BT56" s="2">
        <f t="shared" si="44"/>
        <v>0</v>
      </c>
      <c r="BU56" s="2">
        <f t="shared" si="95"/>
        <v>0</v>
      </c>
      <c r="BZ56" s="2">
        <f t="shared" si="45"/>
        <v>0</v>
      </c>
      <c r="CF56" s="2">
        <f t="shared" si="46"/>
        <v>0</v>
      </c>
      <c r="CL56" s="2">
        <f t="shared" si="47"/>
        <v>0</v>
      </c>
      <c r="CM56" s="2">
        <f t="shared" si="96"/>
        <v>0</v>
      </c>
      <c r="CR56" s="2">
        <f t="shared" si="48"/>
        <v>0</v>
      </c>
      <c r="CS56" s="2">
        <f t="shared" si="97"/>
        <v>0</v>
      </c>
      <c r="CX56" s="2">
        <f t="shared" si="49"/>
        <v>0</v>
      </c>
      <c r="CY56" s="2">
        <f t="shared" si="87"/>
        <v>0</v>
      </c>
      <c r="DD56" s="2">
        <f t="shared" si="50"/>
        <v>0</v>
      </c>
      <c r="DE56" s="2">
        <f t="shared" si="88"/>
        <v>0</v>
      </c>
      <c r="DJ56" s="2">
        <f t="shared" si="51"/>
        <v>0</v>
      </c>
      <c r="DK56" s="2">
        <f t="shared" si="89"/>
        <v>0</v>
      </c>
      <c r="DP56" s="2">
        <f t="shared" si="52"/>
        <v>0</v>
      </c>
      <c r="DQ56" s="2">
        <f t="shared" si="86"/>
        <v>0</v>
      </c>
      <c r="DV56" s="2">
        <f t="shared" si="53"/>
        <v>0</v>
      </c>
      <c r="DW56" s="2">
        <f t="shared" si="90"/>
        <v>0</v>
      </c>
      <c r="EB56" s="2">
        <f t="shared" si="54"/>
        <v>0</v>
      </c>
      <c r="EC56" s="2">
        <f t="shared" si="98"/>
        <v>0</v>
      </c>
      <c r="EH56" s="2">
        <f t="shared" si="55"/>
        <v>0</v>
      </c>
      <c r="EI56" s="2">
        <f t="shared" si="91"/>
        <v>0</v>
      </c>
      <c r="EN56" s="2">
        <f t="shared" si="56"/>
        <v>0</v>
      </c>
      <c r="EO56" s="2">
        <f t="shared" si="92"/>
        <v>0</v>
      </c>
      <c r="ET56" s="2">
        <f t="shared" si="57"/>
        <v>0</v>
      </c>
      <c r="EU56" s="2">
        <f t="shared" si="99"/>
        <v>0</v>
      </c>
      <c r="EZ56" s="2">
        <f t="shared" si="58"/>
        <v>0</v>
      </c>
      <c r="FA56" s="2">
        <f t="shared" si="100"/>
        <v>0</v>
      </c>
      <c r="FF56" s="2">
        <f t="shared" si="59"/>
        <v>0</v>
      </c>
      <c r="FG56" s="2">
        <f t="shared" si="93"/>
        <v>0</v>
      </c>
      <c r="FL56" s="2">
        <f t="shared" si="60"/>
        <v>0</v>
      </c>
      <c r="FR56" s="2">
        <f t="shared" si="61"/>
        <v>0</v>
      </c>
      <c r="FS56" s="2">
        <f t="shared" si="83"/>
        <v>0</v>
      </c>
      <c r="FX56" s="2">
        <f t="shared" si="62"/>
        <v>0</v>
      </c>
      <c r="FY56" s="2">
        <f t="shared" si="84"/>
        <v>0</v>
      </c>
      <c r="GD56" s="2">
        <f t="shared" si="63"/>
        <v>0</v>
      </c>
      <c r="GE56" s="2">
        <f t="shared" si="85"/>
        <v>0</v>
      </c>
      <c r="GJ56" s="2">
        <f t="shared" si="64"/>
        <v>0</v>
      </c>
      <c r="GK56" s="2">
        <f t="shared" si="101"/>
        <v>0</v>
      </c>
      <c r="GP56" s="20">
        <f t="shared" si="81"/>
        <v>0</v>
      </c>
      <c r="GQ56" s="20">
        <f t="shared" si="82"/>
        <v>0</v>
      </c>
    </row>
    <row r="57" spans="1:199" x14ac:dyDescent="0.25">
      <c r="A57" s="7">
        <v>43800</v>
      </c>
      <c r="B57" s="3" t="s">
        <v>20</v>
      </c>
      <c r="C57" s="2">
        <v>91.07</v>
      </c>
      <c r="D57" s="2">
        <f t="shared" si="65"/>
        <v>6873.7400000000016</v>
      </c>
      <c r="F57" s="2">
        <f t="shared" si="33"/>
        <v>9.6861407783421782E-13</v>
      </c>
      <c r="G57" s="2">
        <f t="shared" si="34"/>
        <v>0</v>
      </c>
      <c r="L57" s="2">
        <f t="shared" si="35"/>
        <v>0</v>
      </c>
      <c r="M57" s="2">
        <f t="shared" si="75"/>
        <v>0</v>
      </c>
      <c r="R57" s="2">
        <f t="shared" si="68"/>
        <v>167.04000000000065</v>
      </c>
      <c r="S57" s="2">
        <f t="shared" si="70"/>
        <v>2.4300000000000002</v>
      </c>
      <c r="V57" s="2">
        <f>V56</f>
        <v>2.4300000000000002</v>
      </c>
      <c r="X57" s="2">
        <f t="shared" si="73"/>
        <v>3486.3100000000018</v>
      </c>
      <c r="Y57" s="2">
        <f t="shared" si="74"/>
        <v>44.32</v>
      </c>
      <c r="AB57" s="2">
        <f>AB56</f>
        <v>44.32</v>
      </c>
      <c r="AD57" s="2">
        <f t="shared" si="37"/>
        <v>3220.3900000000008</v>
      </c>
      <c r="AE57" s="2">
        <f t="shared" si="76"/>
        <v>44.32</v>
      </c>
      <c r="AH57" s="2">
        <f>AH56</f>
        <v>44.32</v>
      </c>
      <c r="AJ57" s="2">
        <f t="shared" si="38"/>
        <v>0</v>
      </c>
      <c r="AK57" s="2">
        <f t="shared" si="77"/>
        <v>0</v>
      </c>
      <c r="AP57" s="2">
        <f t="shared" si="39"/>
        <v>0</v>
      </c>
      <c r="AQ57" s="2">
        <f t="shared" si="78"/>
        <v>0</v>
      </c>
      <c r="AV57" s="2">
        <f t="shared" si="40"/>
        <v>0</v>
      </c>
      <c r="AW57" s="2">
        <f t="shared" si="79"/>
        <v>0</v>
      </c>
      <c r="BB57" s="2">
        <f t="shared" si="41"/>
        <v>0</v>
      </c>
      <c r="BC57" s="2">
        <f t="shared" si="80"/>
        <v>0</v>
      </c>
      <c r="BH57" s="2">
        <f t="shared" si="42"/>
        <v>0</v>
      </c>
      <c r="BI57" s="2">
        <f t="shared" si="94"/>
        <v>0</v>
      </c>
      <c r="BN57" s="2">
        <f t="shared" si="43"/>
        <v>0</v>
      </c>
      <c r="BT57" s="2">
        <f t="shared" si="44"/>
        <v>0</v>
      </c>
      <c r="BU57" s="2">
        <f t="shared" si="95"/>
        <v>0</v>
      </c>
      <c r="BZ57" s="2">
        <f t="shared" si="45"/>
        <v>0</v>
      </c>
      <c r="CF57" s="2">
        <f t="shared" si="46"/>
        <v>0</v>
      </c>
      <c r="CL57" s="2">
        <f t="shared" si="47"/>
        <v>0</v>
      </c>
      <c r="CM57" s="2">
        <f t="shared" si="96"/>
        <v>0</v>
      </c>
      <c r="CR57" s="2">
        <f t="shared" si="48"/>
        <v>0</v>
      </c>
      <c r="CS57" s="2">
        <f t="shared" si="97"/>
        <v>0</v>
      </c>
      <c r="CX57" s="2">
        <f t="shared" si="49"/>
        <v>0</v>
      </c>
      <c r="CY57" s="2">
        <f t="shared" si="87"/>
        <v>0</v>
      </c>
      <c r="DD57" s="2">
        <f t="shared" si="50"/>
        <v>0</v>
      </c>
      <c r="DE57" s="2">
        <f t="shared" si="88"/>
        <v>0</v>
      </c>
      <c r="DJ57" s="2">
        <f t="shared" si="51"/>
        <v>0</v>
      </c>
      <c r="DK57" s="2">
        <f t="shared" si="89"/>
        <v>0</v>
      </c>
      <c r="DP57" s="2">
        <f t="shared" si="52"/>
        <v>0</v>
      </c>
      <c r="DQ57" s="2">
        <f t="shared" si="86"/>
        <v>0</v>
      </c>
      <c r="DV57" s="2">
        <f t="shared" si="53"/>
        <v>0</v>
      </c>
      <c r="DW57" s="2">
        <f t="shared" si="90"/>
        <v>0</v>
      </c>
      <c r="EB57" s="2">
        <f t="shared" si="54"/>
        <v>0</v>
      </c>
      <c r="EC57" s="2">
        <f t="shared" si="98"/>
        <v>0</v>
      </c>
      <c r="EH57" s="2">
        <f t="shared" si="55"/>
        <v>0</v>
      </c>
      <c r="EI57" s="2">
        <f t="shared" si="91"/>
        <v>0</v>
      </c>
      <c r="EN57" s="2">
        <f t="shared" si="56"/>
        <v>0</v>
      </c>
      <c r="EO57" s="2">
        <f t="shared" si="92"/>
        <v>0</v>
      </c>
      <c r="ET57" s="2">
        <f t="shared" si="57"/>
        <v>0</v>
      </c>
      <c r="EU57" s="2">
        <f t="shared" si="99"/>
        <v>0</v>
      </c>
      <c r="EZ57" s="2">
        <f t="shared" si="58"/>
        <v>0</v>
      </c>
      <c r="FA57" s="2">
        <f t="shared" si="100"/>
        <v>0</v>
      </c>
      <c r="FF57" s="2">
        <f t="shared" si="59"/>
        <v>0</v>
      </c>
      <c r="FG57" s="2">
        <f t="shared" si="93"/>
        <v>0</v>
      </c>
      <c r="FL57" s="2">
        <f t="shared" si="60"/>
        <v>0</v>
      </c>
      <c r="FR57" s="2">
        <f t="shared" si="61"/>
        <v>0</v>
      </c>
      <c r="FS57" s="2">
        <f t="shared" si="83"/>
        <v>0</v>
      </c>
      <c r="FX57" s="2">
        <f t="shared" si="62"/>
        <v>0</v>
      </c>
      <c r="FY57" s="2">
        <f t="shared" si="84"/>
        <v>0</v>
      </c>
      <c r="GD57" s="2">
        <f t="shared" si="63"/>
        <v>0</v>
      </c>
      <c r="GE57" s="2">
        <f t="shared" si="85"/>
        <v>0</v>
      </c>
      <c r="GJ57" s="2">
        <f t="shared" si="64"/>
        <v>0</v>
      </c>
      <c r="GK57" s="2">
        <f t="shared" si="101"/>
        <v>0</v>
      </c>
      <c r="GP57" s="20">
        <f t="shared" si="81"/>
        <v>0</v>
      </c>
      <c r="GQ57" s="20">
        <f t="shared" si="82"/>
        <v>0</v>
      </c>
    </row>
    <row r="58" spans="1:199" x14ac:dyDescent="0.25">
      <c r="A58" s="7">
        <v>43831</v>
      </c>
      <c r="B58" s="3" t="s">
        <v>20</v>
      </c>
      <c r="C58" s="2">
        <v>91.07</v>
      </c>
      <c r="D58" s="2">
        <f t="shared" si="65"/>
        <v>6964.8100000000013</v>
      </c>
      <c r="F58" s="2">
        <f t="shared" si="33"/>
        <v>9.6861407783421782E-13</v>
      </c>
      <c r="G58" s="2">
        <f t="shared" si="34"/>
        <v>0</v>
      </c>
      <c r="L58" s="2">
        <f t="shared" si="35"/>
        <v>0</v>
      </c>
      <c r="M58" s="2">
        <f t="shared" si="75"/>
        <v>0</v>
      </c>
      <c r="R58" s="2">
        <f t="shared" si="68"/>
        <v>169.47000000000065</v>
      </c>
      <c r="S58" s="2">
        <f t="shared" si="70"/>
        <v>2.4300000000000002</v>
      </c>
      <c r="V58" s="2">
        <f>V57</f>
        <v>2.4300000000000002</v>
      </c>
      <c r="X58" s="2">
        <f t="shared" si="73"/>
        <v>3530.6300000000019</v>
      </c>
      <c r="Y58" s="2">
        <f t="shared" si="74"/>
        <v>44.32</v>
      </c>
      <c r="AB58" s="2">
        <f>AB57</f>
        <v>44.32</v>
      </c>
      <c r="AD58" s="2">
        <f t="shared" si="37"/>
        <v>3264.7100000000009</v>
      </c>
      <c r="AE58" s="2">
        <f t="shared" si="76"/>
        <v>44.32</v>
      </c>
      <c r="AH58" s="2">
        <f>AH57</f>
        <v>44.32</v>
      </c>
      <c r="AJ58" s="2">
        <f t="shared" si="38"/>
        <v>0</v>
      </c>
      <c r="AK58" s="2">
        <f t="shared" si="77"/>
        <v>0</v>
      </c>
      <c r="AP58" s="2">
        <f t="shared" si="39"/>
        <v>0</v>
      </c>
      <c r="AQ58" s="2">
        <f t="shared" si="78"/>
        <v>0</v>
      </c>
      <c r="AV58" s="2">
        <f t="shared" si="40"/>
        <v>0</v>
      </c>
      <c r="AW58" s="2">
        <f t="shared" si="79"/>
        <v>0</v>
      </c>
      <c r="BB58" s="2">
        <f t="shared" si="41"/>
        <v>0</v>
      </c>
      <c r="BC58" s="2">
        <f t="shared" si="80"/>
        <v>0</v>
      </c>
      <c r="BH58" s="2">
        <f t="shared" si="42"/>
        <v>0</v>
      </c>
      <c r="BI58" s="2">
        <f t="shared" si="94"/>
        <v>0</v>
      </c>
      <c r="BN58" s="2">
        <f t="shared" si="43"/>
        <v>0</v>
      </c>
      <c r="BT58" s="2">
        <f t="shared" si="44"/>
        <v>0</v>
      </c>
      <c r="BU58" s="2">
        <f t="shared" si="95"/>
        <v>0</v>
      </c>
      <c r="BZ58" s="2">
        <f t="shared" si="45"/>
        <v>0</v>
      </c>
      <c r="CF58" s="2">
        <f t="shared" si="46"/>
        <v>0</v>
      </c>
      <c r="CL58" s="2">
        <f t="shared" si="47"/>
        <v>0</v>
      </c>
      <c r="CM58" s="2">
        <f t="shared" si="96"/>
        <v>0</v>
      </c>
      <c r="CR58" s="2">
        <f t="shared" si="48"/>
        <v>0</v>
      </c>
      <c r="CS58" s="2">
        <f t="shared" si="97"/>
        <v>0</v>
      </c>
      <c r="CX58" s="2">
        <f t="shared" si="49"/>
        <v>0</v>
      </c>
      <c r="CY58" s="2">
        <f t="shared" si="87"/>
        <v>0</v>
      </c>
      <c r="DD58" s="2">
        <f t="shared" si="50"/>
        <v>0</v>
      </c>
      <c r="DE58" s="2">
        <f t="shared" si="88"/>
        <v>0</v>
      </c>
      <c r="DJ58" s="2">
        <f t="shared" si="51"/>
        <v>0</v>
      </c>
      <c r="DK58" s="2">
        <f t="shared" si="89"/>
        <v>0</v>
      </c>
      <c r="DP58" s="2">
        <f t="shared" si="52"/>
        <v>0</v>
      </c>
      <c r="DQ58" s="2">
        <f t="shared" si="86"/>
        <v>0</v>
      </c>
      <c r="DV58" s="2">
        <f t="shared" si="53"/>
        <v>0</v>
      </c>
      <c r="DW58" s="2">
        <f t="shared" si="90"/>
        <v>0</v>
      </c>
      <c r="EB58" s="2">
        <f t="shared" si="54"/>
        <v>0</v>
      </c>
      <c r="EC58" s="2">
        <f t="shared" si="98"/>
        <v>0</v>
      </c>
      <c r="EH58" s="2">
        <f t="shared" si="55"/>
        <v>0</v>
      </c>
      <c r="EI58" s="2">
        <f t="shared" si="91"/>
        <v>0</v>
      </c>
      <c r="EN58" s="2">
        <f t="shared" si="56"/>
        <v>0</v>
      </c>
      <c r="EO58" s="2">
        <f t="shared" si="92"/>
        <v>0</v>
      </c>
      <c r="ET58" s="2">
        <f t="shared" si="57"/>
        <v>0</v>
      </c>
      <c r="EU58" s="2">
        <f t="shared" si="99"/>
        <v>0</v>
      </c>
      <c r="EZ58" s="2">
        <f t="shared" si="58"/>
        <v>0</v>
      </c>
      <c r="FA58" s="2">
        <f t="shared" si="100"/>
        <v>0</v>
      </c>
      <c r="FF58" s="2">
        <f t="shared" si="59"/>
        <v>0</v>
      </c>
      <c r="FG58" s="2">
        <f t="shared" si="93"/>
        <v>0</v>
      </c>
      <c r="FL58" s="2">
        <f t="shared" si="60"/>
        <v>0</v>
      </c>
      <c r="FR58" s="2">
        <f t="shared" si="61"/>
        <v>0</v>
      </c>
      <c r="FS58" s="2">
        <f t="shared" si="83"/>
        <v>0</v>
      </c>
      <c r="FX58" s="2">
        <f t="shared" si="62"/>
        <v>0</v>
      </c>
      <c r="FY58" s="2">
        <f t="shared" si="84"/>
        <v>0</v>
      </c>
      <c r="GD58" s="2">
        <f t="shared" si="63"/>
        <v>0</v>
      </c>
      <c r="GE58" s="2">
        <f t="shared" si="85"/>
        <v>0</v>
      </c>
      <c r="GJ58" s="2">
        <f t="shared" si="64"/>
        <v>0</v>
      </c>
      <c r="GK58" s="2">
        <f t="shared" si="101"/>
        <v>0</v>
      </c>
      <c r="GP58" s="20">
        <f t="shared" si="81"/>
        <v>0</v>
      </c>
      <c r="GQ58" s="20">
        <f t="shared" si="82"/>
        <v>0</v>
      </c>
    </row>
    <row r="59" spans="1:199" x14ac:dyDescent="0.25">
      <c r="A59" s="7">
        <v>43831</v>
      </c>
      <c r="B59" s="3" t="s">
        <v>19</v>
      </c>
      <c r="C59" s="2">
        <v>2954.47</v>
      </c>
      <c r="D59" s="2">
        <f t="shared" si="65"/>
        <v>9919.2800000000007</v>
      </c>
      <c r="F59" s="2">
        <f t="shared" si="33"/>
        <v>9.6861407783421782E-13</v>
      </c>
      <c r="G59" s="2">
        <f t="shared" si="34"/>
        <v>0</v>
      </c>
      <c r="L59" s="2">
        <f t="shared" si="35"/>
        <v>0</v>
      </c>
      <c r="M59" s="2">
        <f t="shared" si="75"/>
        <v>0</v>
      </c>
      <c r="R59" s="2">
        <f t="shared" si="68"/>
        <v>169.47000000000065</v>
      </c>
      <c r="S59" s="2">
        <f t="shared" si="70"/>
        <v>0</v>
      </c>
      <c r="X59" s="2">
        <f t="shared" si="73"/>
        <v>3530.6300000000019</v>
      </c>
      <c r="Y59" s="2">
        <f t="shared" si="74"/>
        <v>0</v>
      </c>
      <c r="AD59" s="2">
        <f t="shared" si="37"/>
        <v>3264.7100000000009</v>
      </c>
      <c r="AE59" s="2">
        <f t="shared" si="76"/>
        <v>0</v>
      </c>
      <c r="AJ59" s="2">
        <f t="shared" si="38"/>
        <v>2954.47</v>
      </c>
      <c r="AK59" s="2">
        <f t="shared" si="77"/>
        <v>2954.47</v>
      </c>
      <c r="AL59" s="2">
        <v>1020.3599999999999</v>
      </c>
      <c r="AM59" s="2">
        <v>1934.11</v>
      </c>
      <c r="AP59" s="2">
        <f t="shared" si="39"/>
        <v>0</v>
      </c>
      <c r="AQ59" s="2">
        <f t="shared" si="78"/>
        <v>0</v>
      </c>
      <c r="AV59" s="2">
        <f t="shared" si="40"/>
        <v>0</v>
      </c>
      <c r="AW59" s="2">
        <f t="shared" si="79"/>
        <v>0</v>
      </c>
      <c r="BB59" s="2">
        <f t="shared" si="41"/>
        <v>0</v>
      </c>
      <c r="BC59" s="2">
        <f t="shared" si="80"/>
        <v>0</v>
      </c>
      <c r="BH59" s="2">
        <f t="shared" si="42"/>
        <v>0</v>
      </c>
      <c r="BI59" s="2">
        <f t="shared" si="94"/>
        <v>0</v>
      </c>
      <c r="BN59" s="2">
        <f t="shared" si="43"/>
        <v>0</v>
      </c>
      <c r="BT59" s="2">
        <f t="shared" si="44"/>
        <v>0</v>
      </c>
      <c r="BU59" s="2">
        <f t="shared" si="95"/>
        <v>0</v>
      </c>
      <c r="BZ59" s="2">
        <f t="shared" si="45"/>
        <v>0</v>
      </c>
      <c r="CF59" s="2">
        <f t="shared" si="46"/>
        <v>0</v>
      </c>
      <c r="CL59" s="2">
        <f t="shared" si="47"/>
        <v>0</v>
      </c>
      <c r="CM59" s="2">
        <f t="shared" si="96"/>
        <v>0</v>
      </c>
      <c r="CR59" s="2">
        <f t="shared" si="48"/>
        <v>0</v>
      </c>
      <c r="CS59" s="2">
        <f t="shared" si="97"/>
        <v>0</v>
      </c>
      <c r="CX59" s="2">
        <f t="shared" si="49"/>
        <v>0</v>
      </c>
      <c r="CY59" s="2">
        <f t="shared" si="87"/>
        <v>0</v>
      </c>
      <c r="DD59" s="2">
        <f t="shared" si="50"/>
        <v>0</v>
      </c>
      <c r="DE59" s="2">
        <f t="shared" si="88"/>
        <v>0</v>
      </c>
      <c r="DJ59" s="2">
        <f t="shared" si="51"/>
        <v>0</v>
      </c>
      <c r="DK59" s="2">
        <f t="shared" si="89"/>
        <v>0</v>
      </c>
      <c r="DP59" s="2">
        <f t="shared" si="52"/>
        <v>0</v>
      </c>
      <c r="DQ59" s="2">
        <f t="shared" si="86"/>
        <v>0</v>
      </c>
      <c r="DV59" s="2">
        <f t="shared" si="53"/>
        <v>0</v>
      </c>
      <c r="DW59" s="2">
        <f t="shared" si="90"/>
        <v>0</v>
      </c>
      <c r="EB59" s="2">
        <f t="shared" si="54"/>
        <v>0</v>
      </c>
      <c r="EC59" s="2">
        <f t="shared" si="98"/>
        <v>0</v>
      </c>
      <c r="EH59" s="2">
        <f t="shared" si="55"/>
        <v>0</v>
      </c>
      <c r="EI59" s="2">
        <f t="shared" si="91"/>
        <v>0</v>
      </c>
      <c r="EN59" s="2">
        <f t="shared" si="56"/>
        <v>0</v>
      </c>
      <c r="EO59" s="2">
        <f t="shared" si="92"/>
        <v>0</v>
      </c>
      <c r="ET59" s="2">
        <f t="shared" si="57"/>
        <v>0</v>
      </c>
      <c r="EU59" s="2">
        <f t="shared" si="99"/>
        <v>0</v>
      </c>
      <c r="EZ59" s="2">
        <f t="shared" si="58"/>
        <v>0</v>
      </c>
      <c r="FA59" s="2">
        <f t="shared" si="100"/>
        <v>0</v>
      </c>
      <c r="FF59" s="2">
        <f t="shared" si="59"/>
        <v>0</v>
      </c>
      <c r="FG59" s="2">
        <f t="shared" si="93"/>
        <v>0</v>
      </c>
      <c r="FL59" s="2">
        <f t="shared" si="60"/>
        <v>0</v>
      </c>
      <c r="FR59" s="2">
        <f t="shared" si="61"/>
        <v>0</v>
      </c>
      <c r="FS59" s="2">
        <f t="shared" si="83"/>
        <v>0</v>
      </c>
      <c r="FX59" s="2">
        <f t="shared" si="62"/>
        <v>0</v>
      </c>
      <c r="FY59" s="2">
        <f t="shared" si="84"/>
        <v>0</v>
      </c>
      <c r="GD59" s="2">
        <f t="shared" si="63"/>
        <v>0</v>
      </c>
      <c r="GE59" s="2">
        <f t="shared" si="85"/>
        <v>0</v>
      </c>
      <c r="GJ59" s="2">
        <f t="shared" si="64"/>
        <v>0</v>
      </c>
      <c r="GK59" s="2">
        <f t="shared" si="101"/>
        <v>0</v>
      </c>
      <c r="GP59" s="20">
        <f t="shared" si="81"/>
        <v>0</v>
      </c>
      <c r="GQ59" s="20">
        <f t="shared" si="82"/>
        <v>0</v>
      </c>
    </row>
    <row r="60" spans="1:199" x14ac:dyDescent="0.25">
      <c r="A60" s="7">
        <v>43831</v>
      </c>
      <c r="B60" s="3" t="s">
        <v>20</v>
      </c>
      <c r="C60" s="2">
        <v>44.32</v>
      </c>
      <c r="D60" s="2">
        <f t="shared" si="65"/>
        <v>9963.6</v>
      </c>
      <c r="F60" s="2">
        <f t="shared" si="33"/>
        <v>9.6861407783421782E-13</v>
      </c>
      <c r="G60" s="2">
        <f t="shared" si="34"/>
        <v>0</v>
      </c>
      <c r="L60" s="2">
        <f t="shared" si="35"/>
        <v>0</v>
      </c>
      <c r="M60" s="2">
        <f t="shared" si="75"/>
        <v>0</v>
      </c>
      <c r="R60" s="2">
        <f t="shared" si="68"/>
        <v>169.47000000000065</v>
      </c>
      <c r="S60" s="2">
        <f t="shared" si="70"/>
        <v>0</v>
      </c>
      <c r="X60" s="2">
        <f t="shared" si="73"/>
        <v>3530.6300000000019</v>
      </c>
      <c r="Y60" s="2">
        <f t="shared" si="74"/>
        <v>0</v>
      </c>
      <c r="AD60" s="2">
        <f t="shared" si="37"/>
        <v>3264.7100000000009</v>
      </c>
      <c r="AE60" s="2">
        <f t="shared" si="76"/>
        <v>0</v>
      </c>
      <c r="AJ60" s="2">
        <f t="shared" si="38"/>
        <v>2998.79</v>
      </c>
      <c r="AK60" s="2">
        <f t="shared" si="77"/>
        <v>44.32</v>
      </c>
      <c r="AN60" s="2">
        <f>ROUND(AJ59*0.015,2)</f>
        <v>44.32</v>
      </c>
      <c r="AP60" s="2">
        <f t="shared" si="39"/>
        <v>0</v>
      </c>
      <c r="AQ60" s="2">
        <f t="shared" si="78"/>
        <v>0</v>
      </c>
      <c r="AV60" s="2">
        <f t="shared" si="40"/>
        <v>0</v>
      </c>
      <c r="AW60" s="2">
        <f t="shared" si="79"/>
        <v>0</v>
      </c>
      <c r="BB60" s="2">
        <f t="shared" si="41"/>
        <v>0</v>
      </c>
      <c r="BC60" s="2">
        <f t="shared" si="80"/>
        <v>0</v>
      </c>
      <c r="BH60" s="2">
        <f t="shared" si="42"/>
        <v>0</v>
      </c>
      <c r="BI60" s="2">
        <f t="shared" si="94"/>
        <v>0</v>
      </c>
      <c r="BN60" s="2">
        <f t="shared" si="43"/>
        <v>0</v>
      </c>
      <c r="BT60" s="2">
        <f t="shared" si="44"/>
        <v>0</v>
      </c>
      <c r="BU60" s="2">
        <f t="shared" si="95"/>
        <v>0</v>
      </c>
      <c r="BZ60" s="2">
        <f t="shared" si="45"/>
        <v>0</v>
      </c>
      <c r="CF60" s="2">
        <f t="shared" si="46"/>
        <v>0</v>
      </c>
      <c r="CL60" s="2">
        <f t="shared" si="47"/>
        <v>0</v>
      </c>
      <c r="CM60" s="2">
        <f t="shared" si="96"/>
        <v>0</v>
      </c>
      <c r="CR60" s="2">
        <f t="shared" si="48"/>
        <v>0</v>
      </c>
      <c r="CS60" s="2">
        <f t="shared" si="97"/>
        <v>0</v>
      </c>
      <c r="CX60" s="2">
        <f t="shared" si="49"/>
        <v>0</v>
      </c>
      <c r="CY60" s="2">
        <f t="shared" si="87"/>
        <v>0</v>
      </c>
      <c r="DD60" s="2">
        <f t="shared" si="50"/>
        <v>0</v>
      </c>
      <c r="DE60" s="2">
        <f t="shared" si="88"/>
        <v>0</v>
      </c>
      <c r="DJ60" s="2">
        <f t="shared" si="51"/>
        <v>0</v>
      </c>
      <c r="DK60" s="2">
        <f t="shared" si="89"/>
        <v>0</v>
      </c>
      <c r="DP60" s="2">
        <f t="shared" si="52"/>
        <v>0</v>
      </c>
      <c r="DQ60" s="2">
        <f t="shared" si="86"/>
        <v>0</v>
      </c>
      <c r="DV60" s="2">
        <f t="shared" si="53"/>
        <v>0</v>
      </c>
      <c r="DW60" s="2">
        <f t="shared" si="90"/>
        <v>0</v>
      </c>
      <c r="EB60" s="2">
        <f t="shared" si="54"/>
        <v>0</v>
      </c>
      <c r="EC60" s="2">
        <f t="shared" si="98"/>
        <v>0</v>
      </c>
      <c r="EH60" s="2">
        <f t="shared" si="55"/>
        <v>0</v>
      </c>
      <c r="EI60" s="2">
        <f t="shared" si="91"/>
        <v>0</v>
      </c>
      <c r="EN60" s="2">
        <f t="shared" si="56"/>
        <v>0</v>
      </c>
      <c r="EO60" s="2">
        <f t="shared" si="92"/>
        <v>0</v>
      </c>
      <c r="ET60" s="2">
        <f t="shared" si="57"/>
        <v>0</v>
      </c>
      <c r="EU60" s="2">
        <f t="shared" si="99"/>
        <v>0</v>
      </c>
      <c r="EZ60" s="2">
        <f t="shared" si="58"/>
        <v>0</v>
      </c>
      <c r="FA60" s="2">
        <f t="shared" si="100"/>
        <v>0</v>
      </c>
      <c r="FF60" s="2">
        <f t="shared" si="59"/>
        <v>0</v>
      </c>
      <c r="FG60" s="2">
        <f t="shared" si="93"/>
        <v>0</v>
      </c>
      <c r="FL60" s="2">
        <f t="shared" si="60"/>
        <v>0</v>
      </c>
      <c r="FR60" s="2">
        <f t="shared" si="61"/>
        <v>0</v>
      </c>
      <c r="FS60" s="2">
        <f t="shared" si="83"/>
        <v>0</v>
      </c>
      <c r="FX60" s="2">
        <f t="shared" si="62"/>
        <v>0</v>
      </c>
      <c r="FY60" s="2">
        <f t="shared" si="84"/>
        <v>0</v>
      </c>
      <c r="GD60" s="2">
        <f t="shared" si="63"/>
        <v>0</v>
      </c>
      <c r="GE60" s="2">
        <f t="shared" si="85"/>
        <v>0</v>
      </c>
      <c r="GJ60" s="2">
        <f t="shared" si="64"/>
        <v>0</v>
      </c>
      <c r="GK60" s="2">
        <f t="shared" si="101"/>
        <v>0</v>
      </c>
      <c r="GP60" s="20">
        <f t="shared" si="81"/>
        <v>0</v>
      </c>
      <c r="GQ60" s="20">
        <f t="shared" si="82"/>
        <v>0</v>
      </c>
    </row>
    <row r="61" spans="1:199" x14ac:dyDescent="0.25">
      <c r="A61" s="7">
        <v>43862</v>
      </c>
      <c r="B61" s="3" t="s">
        <v>20</v>
      </c>
      <c r="C61" s="2">
        <v>135.38999999999999</v>
      </c>
      <c r="D61" s="2">
        <f t="shared" si="65"/>
        <v>10098.99</v>
      </c>
      <c r="F61" s="2">
        <f t="shared" si="33"/>
        <v>9.6861407783421782E-13</v>
      </c>
      <c r="G61" s="2">
        <f t="shared" si="34"/>
        <v>0</v>
      </c>
      <c r="L61" s="2">
        <f t="shared" si="35"/>
        <v>0</v>
      </c>
      <c r="M61" s="2">
        <f t="shared" si="75"/>
        <v>0</v>
      </c>
      <c r="R61" s="2">
        <f t="shared" si="68"/>
        <v>171.90000000000066</v>
      </c>
      <c r="S61" s="2">
        <f t="shared" si="70"/>
        <v>2.4300000000000002</v>
      </c>
      <c r="V61" s="2">
        <f>V58</f>
        <v>2.4300000000000002</v>
      </c>
      <c r="X61" s="2">
        <f t="shared" si="73"/>
        <v>3574.9500000000021</v>
      </c>
      <c r="Y61" s="2">
        <f t="shared" si="74"/>
        <v>44.32</v>
      </c>
      <c r="AB61" s="2">
        <f>AB58</f>
        <v>44.32</v>
      </c>
      <c r="AD61" s="2">
        <f t="shared" si="37"/>
        <v>3309.0300000000011</v>
      </c>
      <c r="AE61" s="2">
        <f t="shared" si="76"/>
        <v>44.32</v>
      </c>
      <c r="AH61" s="2">
        <f>AH58</f>
        <v>44.32</v>
      </c>
      <c r="AJ61" s="2">
        <f t="shared" si="38"/>
        <v>3043.11</v>
      </c>
      <c r="AK61" s="2">
        <f t="shared" si="77"/>
        <v>44.32</v>
      </c>
      <c r="AN61" s="2">
        <f>AN60</f>
        <v>44.32</v>
      </c>
      <c r="AP61" s="2">
        <f t="shared" si="39"/>
        <v>0</v>
      </c>
      <c r="AQ61" s="2">
        <f t="shared" si="78"/>
        <v>0</v>
      </c>
      <c r="AV61" s="2">
        <f t="shared" si="40"/>
        <v>0</v>
      </c>
      <c r="AW61" s="2">
        <f t="shared" si="79"/>
        <v>0</v>
      </c>
      <c r="BB61" s="2">
        <f t="shared" si="41"/>
        <v>0</v>
      </c>
      <c r="BC61" s="2">
        <f t="shared" si="80"/>
        <v>0</v>
      </c>
      <c r="BH61" s="2">
        <f t="shared" si="42"/>
        <v>0</v>
      </c>
      <c r="BI61" s="2">
        <f t="shared" si="94"/>
        <v>0</v>
      </c>
      <c r="BN61" s="2">
        <f t="shared" si="43"/>
        <v>0</v>
      </c>
      <c r="BT61" s="2">
        <f t="shared" si="44"/>
        <v>0</v>
      </c>
      <c r="BU61" s="2">
        <f t="shared" si="95"/>
        <v>0</v>
      </c>
      <c r="BZ61" s="2">
        <f t="shared" si="45"/>
        <v>0</v>
      </c>
      <c r="CF61" s="2">
        <f t="shared" si="46"/>
        <v>0</v>
      </c>
      <c r="CL61" s="2">
        <f t="shared" si="47"/>
        <v>0</v>
      </c>
      <c r="CM61" s="2">
        <f t="shared" si="96"/>
        <v>0</v>
      </c>
      <c r="CR61" s="2">
        <f t="shared" si="48"/>
        <v>0</v>
      </c>
      <c r="CS61" s="2">
        <f t="shared" si="97"/>
        <v>0</v>
      </c>
      <c r="CX61" s="2">
        <f t="shared" si="49"/>
        <v>0</v>
      </c>
      <c r="CY61" s="2">
        <f t="shared" si="87"/>
        <v>0</v>
      </c>
      <c r="DD61" s="2">
        <f t="shared" si="50"/>
        <v>0</v>
      </c>
      <c r="DE61" s="2">
        <f t="shared" si="88"/>
        <v>0</v>
      </c>
      <c r="DJ61" s="2">
        <f t="shared" si="51"/>
        <v>0</v>
      </c>
      <c r="DK61" s="2">
        <f t="shared" si="89"/>
        <v>0</v>
      </c>
      <c r="DP61" s="2">
        <f t="shared" si="52"/>
        <v>0</v>
      </c>
      <c r="DQ61" s="2">
        <f t="shared" si="86"/>
        <v>0</v>
      </c>
      <c r="DV61" s="2">
        <f t="shared" si="53"/>
        <v>0</v>
      </c>
      <c r="DW61" s="2">
        <f t="shared" si="90"/>
        <v>0</v>
      </c>
      <c r="EB61" s="2">
        <f t="shared" si="54"/>
        <v>0</v>
      </c>
      <c r="EC61" s="2">
        <f t="shared" si="98"/>
        <v>0</v>
      </c>
      <c r="EH61" s="2">
        <f t="shared" si="55"/>
        <v>0</v>
      </c>
      <c r="EI61" s="2">
        <f t="shared" si="91"/>
        <v>0</v>
      </c>
      <c r="EN61" s="2">
        <f t="shared" si="56"/>
        <v>0</v>
      </c>
      <c r="EO61" s="2">
        <f t="shared" si="92"/>
        <v>0</v>
      </c>
      <c r="ET61" s="2">
        <f t="shared" si="57"/>
        <v>0</v>
      </c>
      <c r="EU61" s="2">
        <f t="shared" si="99"/>
        <v>0</v>
      </c>
      <c r="EZ61" s="2">
        <f t="shared" si="58"/>
        <v>0</v>
      </c>
      <c r="FA61" s="2">
        <f t="shared" si="100"/>
        <v>0</v>
      </c>
      <c r="FF61" s="2">
        <f t="shared" si="59"/>
        <v>0</v>
      </c>
      <c r="FG61" s="2">
        <f t="shared" si="93"/>
        <v>0</v>
      </c>
      <c r="FL61" s="2">
        <f t="shared" si="60"/>
        <v>0</v>
      </c>
      <c r="FR61" s="2">
        <f t="shared" si="61"/>
        <v>0</v>
      </c>
      <c r="FS61" s="2">
        <f t="shared" si="83"/>
        <v>0</v>
      </c>
      <c r="FX61" s="2">
        <f t="shared" si="62"/>
        <v>0</v>
      </c>
      <c r="FY61" s="2">
        <f t="shared" si="84"/>
        <v>0</v>
      </c>
      <c r="GD61" s="2">
        <f t="shared" si="63"/>
        <v>0</v>
      </c>
      <c r="GE61" s="2">
        <f t="shared" si="85"/>
        <v>0</v>
      </c>
      <c r="GJ61" s="2">
        <f t="shared" si="64"/>
        <v>0</v>
      </c>
      <c r="GK61" s="2">
        <f t="shared" si="101"/>
        <v>0</v>
      </c>
      <c r="GP61" s="20">
        <f t="shared" si="81"/>
        <v>0</v>
      </c>
      <c r="GQ61" s="20">
        <f t="shared" si="82"/>
        <v>0</v>
      </c>
    </row>
    <row r="62" spans="1:199" x14ac:dyDescent="0.25">
      <c r="A62" s="7">
        <v>43891</v>
      </c>
      <c r="B62" s="3" t="s">
        <v>20</v>
      </c>
      <c r="C62" s="2">
        <v>135.38999999999999</v>
      </c>
      <c r="D62" s="2">
        <f t="shared" si="65"/>
        <v>10234.379999999999</v>
      </c>
      <c r="F62" s="2">
        <f t="shared" si="33"/>
        <v>9.6861407783421782E-13</v>
      </c>
      <c r="G62" s="2">
        <f t="shared" si="34"/>
        <v>0</v>
      </c>
      <c r="L62" s="2">
        <f t="shared" si="35"/>
        <v>0</v>
      </c>
      <c r="M62" s="2">
        <f t="shared" si="75"/>
        <v>0</v>
      </c>
      <c r="R62" s="2">
        <f t="shared" si="68"/>
        <v>174.33000000000067</v>
      </c>
      <c r="S62" s="2">
        <f t="shared" si="70"/>
        <v>2.4300000000000002</v>
      </c>
      <c r="V62" s="2">
        <f>V61</f>
        <v>2.4300000000000002</v>
      </c>
      <c r="X62" s="2">
        <f t="shared" si="73"/>
        <v>3619.2700000000023</v>
      </c>
      <c r="Y62" s="2">
        <f t="shared" si="74"/>
        <v>44.32</v>
      </c>
      <c r="AB62" s="2">
        <f>AB61</f>
        <v>44.32</v>
      </c>
      <c r="AD62" s="2">
        <f t="shared" si="37"/>
        <v>3353.3500000000013</v>
      </c>
      <c r="AE62" s="2">
        <f t="shared" si="76"/>
        <v>44.32</v>
      </c>
      <c r="AH62" s="2">
        <f>AH61</f>
        <v>44.32</v>
      </c>
      <c r="AJ62" s="2">
        <f t="shared" si="38"/>
        <v>3087.4300000000003</v>
      </c>
      <c r="AK62" s="2">
        <f t="shared" si="77"/>
        <v>44.32</v>
      </c>
      <c r="AN62" s="2">
        <f t="shared" ref="AN62:AN64" si="104">AN61</f>
        <v>44.32</v>
      </c>
      <c r="AP62" s="2">
        <f t="shared" si="39"/>
        <v>0</v>
      </c>
      <c r="AQ62" s="2">
        <f t="shared" si="78"/>
        <v>0</v>
      </c>
      <c r="AV62" s="2">
        <f t="shared" si="40"/>
        <v>0</v>
      </c>
      <c r="AW62" s="2">
        <f t="shared" si="79"/>
        <v>0</v>
      </c>
      <c r="BB62" s="2">
        <f t="shared" si="41"/>
        <v>0</v>
      </c>
      <c r="BC62" s="2">
        <f t="shared" si="80"/>
        <v>0</v>
      </c>
      <c r="BH62" s="2">
        <f t="shared" si="42"/>
        <v>0</v>
      </c>
      <c r="BI62" s="2">
        <f t="shared" si="94"/>
        <v>0</v>
      </c>
      <c r="BN62" s="2">
        <f t="shared" si="43"/>
        <v>0</v>
      </c>
      <c r="BT62" s="2">
        <f t="shared" si="44"/>
        <v>0</v>
      </c>
      <c r="BU62" s="2">
        <f t="shared" si="95"/>
        <v>0</v>
      </c>
      <c r="BZ62" s="2">
        <f t="shared" si="45"/>
        <v>0</v>
      </c>
      <c r="CF62" s="2">
        <f t="shared" si="46"/>
        <v>0</v>
      </c>
      <c r="CL62" s="2">
        <f t="shared" si="47"/>
        <v>0</v>
      </c>
      <c r="CM62" s="2">
        <f t="shared" si="96"/>
        <v>0</v>
      </c>
      <c r="CR62" s="2">
        <f t="shared" si="48"/>
        <v>0</v>
      </c>
      <c r="CS62" s="2">
        <f t="shared" si="97"/>
        <v>0</v>
      </c>
      <c r="CX62" s="2">
        <f t="shared" si="49"/>
        <v>0</v>
      </c>
      <c r="CY62" s="2">
        <f t="shared" si="87"/>
        <v>0</v>
      </c>
      <c r="DD62" s="2">
        <f t="shared" si="50"/>
        <v>0</v>
      </c>
      <c r="DE62" s="2">
        <f t="shared" si="88"/>
        <v>0</v>
      </c>
      <c r="DJ62" s="2">
        <f t="shared" si="51"/>
        <v>0</v>
      </c>
      <c r="DK62" s="2">
        <f t="shared" si="89"/>
        <v>0</v>
      </c>
      <c r="DP62" s="2">
        <f t="shared" si="52"/>
        <v>0</v>
      </c>
      <c r="DQ62" s="2">
        <f t="shared" si="86"/>
        <v>0</v>
      </c>
      <c r="DV62" s="2">
        <f t="shared" si="53"/>
        <v>0</v>
      </c>
      <c r="DW62" s="2">
        <f t="shared" si="90"/>
        <v>0</v>
      </c>
      <c r="EB62" s="2">
        <f t="shared" si="54"/>
        <v>0</v>
      </c>
      <c r="EC62" s="2">
        <f t="shared" si="98"/>
        <v>0</v>
      </c>
      <c r="EH62" s="2">
        <f t="shared" si="55"/>
        <v>0</v>
      </c>
      <c r="EI62" s="2">
        <f t="shared" si="91"/>
        <v>0</v>
      </c>
      <c r="EN62" s="2">
        <f t="shared" si="56"/>
        <v>0</v>
      </c>
      <c r="EO62" s="2">
        <f t="shared" si="92"/>
        <v>0</v>
      </c>
      <c r="ET62" s="2">
        <f t="shared" si="57"/>
        <v>0</v>
      </c>
      <c r="EU62" s="2">
        <f t="shared" si="99"/>
        <v>0</v>
      </c>
      <c r="EZ62" s="2">
        <f t="shared" si="58"/>
        <v>0</v>
      </c>
      <c r="FA62" s="2">
        <f t="shared" si="100"/>
        <v>0</v>
      </c>
      <c r="FF62" s="2">
        <f t="shared" si="59"/>
        <v>0</v>
      </c>
      <c r="FG62" s="2">
        <f t="shared" si="93"/>
        <v>0</v>
      </c>
      <c r="FL62" s="2">
        <f t="shared" si="60"/>
        <v>0</v>
      </c>
      <c r="FR62" s="2">
        <f t="shared" si="61"/>
        <v>0</v>
      </c>
      <c r="FS62" s="2">
        <f t="shared" si="83"/>
        <v>0</v>
      </c>
      <c r="FX62" s="2">
        <f t="shared" si="62"/>
        <v>0</v>
      </c>
      <c r="FY62" s="2">
        <f t="shared" si="84"/>
        <v>0</v>
      </c>
      <c r="GD62" s="2">
        <f t="shared" si="63"/>
        <v>0</v>
      </c>
      <c r="GE62" s="2">
        <f t="shared" si="85"/>
        <v>0</v>
      </c>
      <c r="GJ62" s="2">
        <f t="shared" si="64"/>
        <v>0</v>
      </c>
      <c r="GK62" s="2">
        <f t="shared" si="101"/>
        <v>0</v>
      </c>
      <c r="GP62" s="20">
        <f t="shared" si="81"/>
        <v>0</v>
      </c>
      <c r="GQ62" s="20">
        <f t="shared" si="82"/>
        <v>0</v>
      </c>
    </row>
    <row r="63" spans="1:199" x14ac:dyDescent="0.25">
      <c r="A63" s="7">
        <v>43922</v>
      </c>
      <c r="B63" s="3" t="s">
        <v>20</v>
      </c>
      <c r="C63" s="2">
        <v>135.38999999999999</v>
      </c>
      <c r="D63" s="2">
        <f t="shared" si="65"/>
        <v>10369.769999999999</v>
      </c>
      <c r="F63" s="2">
        <f t="shared" si="33"/>
        <v>9.6861407783421782E-13</v>
      </c>
      <c r="G63" s="2">
        <f t="shared" si="34"/>
        <v>0</v>
      </c>
      <c r="L63" s="2">
        <f t="shared" si="35"/>
        <v>0</v>
      </c>
      <c r="M63" s="2">
        <f t="shared" si="75"/>
        <v>0</v>
      </c>
      <c r="R63" s="2">
        <f t="shared" si="68"/>
        <v>176.76000000000067</v>
      </c>
      <c r="S63" s="2">
        <f t="shared" si="70"/>
        <v>2.4300000000000002</v>
      </c>
      <c r="V63" s="2">
        <f t="shared" ref="V63:V64" si="105">V62</f>
        <v>2.4300000000000002</v>
      </c>
      <c r="X63" s="2">
        <f t="shared" si="73"/>
        <v>3663.5900000000024</v>
      </c>
      <c r="Y63" s="2">
        <f t="shared" si="74"/>
        <v>44.32</v>
      </c>
      <c r="AB63" s="2">
        <f t="shared" ref="AB63:AB64" si="106">AB62</f>
        <v>44.32</v>
      </c>
      <c r="AD63" s="2">
        <f t="shared" si="37"/>
        <v>3397.6700000000014</v>
      </c>
      <c r="AE63" s="2">
        <f t="shared" si="76"/>
        <v>44.32</v>
      </c>
      <c r="AH63" s="2">
        <f t="shared" ref="AH63:AH64" si="107">AH62</f>
        <v>44.32</v>
      </c>
      <c r="AJ63" s="2">
        <f t="shared" si="38"/>
        <v>3131.7500000000005</v>
      </c>
      <c r="AK63" s="2">
        <f t="shared" si="77"/>
        <v>44.32</v>
      </c>
      <c r="AN63" s="2">
        <f t="shared" si="104"/>
        <v>44.32</v>
      </c>
      <c r="AP63" s="2">
        <f t="shared" si="39"/>
        <v>0</v>
      </c>
      <c r="AQ63" s="2">
        <f t="shared" si="78"/>
        <v>0</v>
      </c>
      <c r="AV63" s="2">
        <f t="shared" si="40"/>
        <v>0</v>
      </c>
      <c r="AW63" s="2">
        <f t="shared" si="79"/>
        <v>0</v>
      </c>
      <c r="BB63" s="2">
        <f t="shared" si="41"/>
        <v>0</v>
      </c>
      <c r="BC63" s="2">
        <f t="shared" si="80"/>
        <v>0</v>
      </c>
      <c r="BH63" s="2">
        <f t="shared" si="42"/>
        <v>0</v>
      </c>
      <c r="BI63" s="2">
        <f t="shared" si="94"/>
        <v>0</v>
      </c>
      <c r="BN63" s="2">
        <f t="shared" si="43"/>
        <v>0</v>
      </c>
      <c r="BT63" s="2">
        <f t="shared" si="44"/>
        <v>0</v>
      </c>
      <c r="BU63" s="2">
        <f t="shared" si="95"/>
        <v>0</v>
      </c>
      <c r="BZ63" s="2">
        <f t="shared" si="45"/>
        <v>0</v>
      </c>
      <c r="CF63" s="2">
        <f t="shared" si="46"/>
        <v>0</v>
      </c>
      <c r="CL63" s="2">
        <f t="shared" si="47"/>
        <v>0</v>
      </c>
      <c r="CM63" s="2">
        <f t="shared" si="96"/>
        <v>0</v>
      </c>
      <c r="CR63" s="2">
        <f t="shared" si="48"/>
        <v>0</v>
      </c>
      <c r="CS63" s="2">
        <f t="shared" si="97"/>
        <v>0</v>
      </c>
      <c r="CX63" s="2">
        <f t="shared" si="49"/>
        <v>0</v>
      </c>
      <c r="CY63" s="2">
        <f t="shared" si="87"/>
        <v>0</v>
      </c>
      <c r="DD63" s="2">
        <f t="shared" si="50"/>
        <v>0</v>
      </c>
      <c r="DE63" s="2">
        <f t="shared" si="88"/>
        <v>0</v>
      </c>
      <c r="DJ63" s="2">
        <f t="shared" si="51"/>
        <v>0</v>
      </c>
      <c r="DK63" s="2">
        <f t="shared" si="89"/>
        <v>0</v>
      </c>
      <c r="DP63" s="2">
        <f t="shared" si="52"/>
        <v>0</v>
      </c>
      <c r="DQ63" s="2">
        <f t="shared" si="86"/>
        <v>0</v>
      </c>
      <c r="DV63" s="2">
        <f t="shared" si="53"/>
        <v>0</v>
      </c>
      <c r="DW63" s="2">
        <f t="shared" si="90"/>
        <v>0</v>
      </c>
      <c r="EB63" s="2">
        <f t="shared" si="54"/>
        <v>0</v>
      </c>
      <c r="EC63" s="2">
        <f t="shared" si="98"/>
        <v>0</v>
      </c>
      <c r="EH63" s="2">
        <f t="shared" si="55"/>
        <v>0</v>
      </c>
      <c r="EI63" s="2">
        <f t="shared" si="91"/>
        <v>0</v>
      </c>
      <c r="EN63" s="2">
        <f t="shared" si="56"/>
        <v>0</v>
      </c>
      <c r="EO63" s="2">
        <f t="shared" si="92"/>
        <v>0</v>
      </c>
      <c r="ET63" s="2">
        <f t="shared" si="57"/>
        <v>0</v>
      </c>
      <c r="EU63" s="2">
        <f t="shared" si="99"/>
        <v>0</v>
      </c>
      <c r="EZ63" s="2">
        <f t="shared" si="58"/>
        <v>0</v>
      </c>
      <c r="FA63" s="2">
        <f t="shared" si="100"/>
        <v>0</v>
      </c>
      <c r="FF63" s="2">
        <f t="shared" si="59"/>
        <v>0</v>
      </c>
      <c r="FG63" s="2">
        <f t="shared" si="93"/>
        <v>0</v>
      </c>
      <c r="FL63" s="2">
        <f t="shared" si="60"/>
        <v>0</v>
      </c>
      <c r="FR63" s="2">
        <f t="shared" si="61"/>
        <v>0</v>
      </c>
      <c r="FS63" s="2">
        <f t="shared" si="83"/>
        <v>0</v>
      </c>
      <c r="FX63" s="2">
        <f t="shared" si="62"/>
        <v>0</v>
      </c>
      <c r="FY63" s="2">
        <f t="shared" si="84"/>
        <v>0</v>
      </c>
      <c r="GD63" s="2">
        <f t="shared" si="63"/>
        <v>0</v>
      </c>
      <c r="GE63" s="2">
        <f t="shared" si="85"/>
        <v>0</v>
      </c>
      <c r="GJ63" s="2">
        <f t="shared" si="64"/>
        <v>0</v>
      </c>
      <c r="GK63" s="2">
        <f t="shared" si="101"/>
        <v>0</v>
      </c>
      <c r="GP63" s="20">
        <f t="shared" si="81"/>
        <v>0</v>
      </c>
      <c r="GQ63" s="20">
        <f t="shared" si="82"/>
        <v>0</v>
      </c>
    </row>
    <row r="64" spans="1:199" x14ac:dyDescent="0.25">
      <c r="A64" s="7">
        <v>43952</v>
      </c>
      <c r="B64" s="3" t="s">
        <v>20</v>
      </c>
      <c r="C64" s="2">
        <v>135.38999999999999</v>
      </c>
      <c r="D64" s="2">
        <f t="shared" si="65"/>
        <v>10505.159999999998</v>
      </c>
      <c r="F64" s="2">
        <f t="shared" si="33"/>
        <v>9.6861407783421782E-13</v>
      </c>
      <c r="G64" s="2">
        <f t="shared" si="34"/>
        <v>0</v>
      </c>
      <c r="L64" s="2">
        <f t="shared" si="35"/>
        <v>0</v>
      </c>
      <c r="M64" s="2">
        <f t="shared" si="75"/>
        <v>0</v>
      </c>
      <c r="R64" s="2">
        <f t="shared" si="68"/>
        <v>179.19000000000068</v>
      </c>
      <c r="S64" s="2">
        <f t="shared" si="70"/>
        <v>2.4300000000000002</v>
      </c>
      <c r="V64" s="2">
        <f t="shared" si="105"/>
        <v>2.4300000000000002</v>
      </c>
      <c r="X64" s="2">
        <f t="shared" si="73"/>
        <v>3707.9100000000026</v>
      </c>
      <c r="Y64" s="2">
        <f t="shared" si="74"/>
        <v>44.32</v>
      </c>
      <c r="AB64" s="2">
        <f t="shared" si="106"/>
        <v>44.32</v>
      </c>
      <c r="AD64" s="2">
        <f t="shared" si="37"/>
        <v>3441.9900000000016</v>
      </c>
      <c r="AE64" s="2">
        <f t="shared" si="76"/>
        <v>44.32</v>
      </c>
      <c r="AH64" s="2">
        <f t="shared" si="107"/>
        <v>44.32</v>
      </c>
      <c r="AJ64" s="2">
        <f t="shared" si="38"/>
        <v>3176.0700000000006</v>
      </c>
      <c r="AK64" s="2">
        <f t="shared" si="77"/>
        <v>44.32</v>
      </c>
      <c r="AN64" s="2">
        <f t="shared" si="104"/>
        <v>44.32</v>
      </c>
      <c r="AP64" s="2">
        <f t="shared" si="39"/>
        <v>0</v>
      </c>
      <c r="AQ64" s="2">
        <f t="shared" si="78"/>
        <v>0</v>
      </c>
      <c r="AV64" s="2">
        <f t="shared" si="40"/>
        <v>0</v>
      </c>
      <c r="AW64" s="2">
        <f t="shared" si="79"/>
        <v>0</v>
      </c>
      <c r="BB64" s="2">
        <f t="shared" si="41"/>
        <v>0</v>
      </c>
      <c r="BC64" s="2">
        <f t="shared" si="80"/>
        <v>0</v>
      </c>
      <c r="BH64" s="2">
        <f t="shared" si="42"/>
        <v>0</v>
      </c>
      <c r="BI64" s="2">
        <f t="shared" si="94"/>
        <v>0</v>
      </c>
      <c r="BN64" s="2">
        <f t="shared" si="43"/>
        <v>0</v>
      </c>
      <c r="BT64" s="2">
        <f t="shared" si="44"/>
        <v>0</v>
      </c>
      <c r="BU64" s="2">
        <f t="shared" si="95"/>
        <v>0</v>
      </c>
      <c r="BZ64" s="2">
        <f t="shared" si="45"/>
        <v>0</v>
      </c>
      <c r="CF64" s="2">
        <f t="shared" si="46"/>
        <v>0</v>
      </c>
      <c r="CL64" s="2">
        <f t="shared" si="47"/>
        <v>0</v>
      </c>
      <c r="CM64" s="2">
        <f t="shared" si="96"/>
        <v>0</v>
      </c>
      <c r="CR64" s="2">
        <f t="shared" si="48"/>
        <v>0</v>
      </c>
      <c r="CS64" s="2">
        <f t="shared" si="97"/>
        <v>0</v>
      </c>
      <c r="CX64" s="2">
        <f t="shared" si="49"/>
        <v>0</v>
      </c>
      <c r="CY64" s="2">
        <f t="shared" si="87"/>
        <v>0</v>
      </c>
      <c r="DD64" s="2">
        <f t="shared" si="50"/>
        <v>0</v>
      </c>
      <c r="DE64" s="2">
        <f t="shared" si="88"/>
        <v>0</v>
      </c>
      <c r="DJ64" s="2">
        <f t="shared" si="51"/>
        <v>0</v>
      </c>
      <c r="DK64" s="2">
        <f t="shared" si="89"/>
        <v>0</v>
      </c>
      <c r="DP64" s="2">
        <f t="shared" si="52"/>
        <v>0</v>
      </c>
      <c r="DQ64" s="2">
        <f t="shared" si="86"/>
        <v>0</v>
      </c>
      <c r="DV64" s="2">
        <f t="shared" si="53"/>
        <v>0</v>
      </c>
      <c r="DW64" s="2">
        <f t="shared" si="90"/>
        <v>0</v>
      </c>
      <c r="EB64" s="2">
        <f t="shared" si="54"/>
        <v>0</v>
      </c>
      <c r="EC64" s="2">
        <f t="shared" si="98"/>
        <v>0</v>
      </c>
      <c r="EH64" s="2">
        <f t="shared" si="55"/>
        <v>0</v>
      </c>
      <c r="EI64" s="2">
        <f t="shared" si="91"/>
        <v>0</v>
      </c>
      <c r="EN64" s="2">
        <f t="shared" si="56"/>
        <v>0</v>
      </c>
      <c r="EO64" s="2">
        <f t="shared" si="92"/>
        <v>0</v>
      </c>
      <c r="ET64" s="2">
        <f t="shared" si="57"/>
        <v>0</v>
      </c>
      <c r="EU64" s="2">
        <f t="shared" si="99"/>
        <v>0</v>
      </c>
      <c r="EZ64" s="2">
        <f t="shared" si="58"/>
        <v>0</v>
      </c>
      <c r="FA64" s="2">
        <f t="shared" si="100"/>
        <v>0</v>
      </c>
      <c r="FF64" s="2">
        <f t="shared" si="59"/>
        <v>0</v>
      </c>
      <c r="FG64" s="2">
        <f t="shared" si="93"/>
        <v>0</v>
      </c>
      <c r="FL64" s="2">
        <f t="shared" si="60"/>
        <v>0</v>
      </c>
      <c r="FR64" s="2">
        <f t="shared" si="61"/>
        <v>0</v>
      </c>
      <c r="FS64" s="2">
        <f t="shared" si="83"/>
        <v>0</v>
      </c>
      <c r="FX64" s="2">
        <f t="shared" si="62"/>
        <v>0</v>
      </c>
      <c r="FY64" s="2">
        <f t="shared" si="84"/>
        <v>0</v>
      </c>
      <c r="GD64" s="2">
        <f t="shared" si="63"/>
        <v>0</v>
      </c>
      <c r="GE64" s="2">
        <f t="shared" si="85"/>
        <v>0</v>
      </c>
      <c r="GJ64" s="2">
        <f t="shared" si="64"/>
        <v>0</v>
      </c>
      <c r="GK64" s="2">
        <f t="shared" si="101"/>
        <v>0</v>
      </c>
      <c r="GP64" s="20">
        <f t="shared" si="81"/>
        <v>0</v>
      </c>
      <c r="GQ64" s="20">
        <f t="shared" si="82"/>
        <v>0</v>
      </c>
    </row>
    <row r="65" spans="1:199" x14ac:dyDescent="0.25">
      <c r="A65" s="7">
        <v>43953</v>
      </c>
      <c r="B65" s="3" t="s">
        <v>21</v>
      </c>
      <c r="C65" s="2">
        <v>-5000</v>
      </c>
      <c r="D65" s="2">
        <f t="shared" si="65"/>
        <v>5505.159999999998</v>
      </c>
      <c r="F65" s="2">
        <f t="shared" si="33"/>
        <v>9.6861407783421782E-13</v>
      </c>
      <c r="G65" s="2">
        <f t="shared" si="34"/>
        <v>0</v>
      </c>
      <c r="L65" s="2">
        <f t="shared" si="35"/>
        <v>0</v>
      </c>
      <c r="M65" s="2">
        <f t="shared" si="75"/>
        <v>0</v>
      </c>
      <c r="R65" s="2">
        <f t="shared" si="68"/>
        <v>6.8212102632969618E-13</v>
      </c>
      <c r="S65" s="2">
        <f t="shared" si="70"/>
        <v>-179.19</v>
      </c>
      <c r="T65" s="2">
        <v>-162.18</v>
      </c>
      <c r="V65" s="2">
        <v>-17.010000000000002</v>
      </c>
      <c r="X65" s="2">
        <f t="shared" si="73"/>
        <v>0</v>
      </c>
      <c r="Y65" s="2">
        <f t="shared" si="74"/>
        <v>-3707.91</v>
      </c>
      <c r="Z65" s="2">
        <v>-959.62</v>
      </c>
      <c r="AA65" s="2">
        <v>-1994.85</v>
      </c>
      <c r="AB65" s="2">
        <v>-753.44</v>
      </c>
      <c r="AD65" s="2">
        <f t="shared" si="37"/>
        <v>2329.0900000000015</v>
      </c>
      <c r="AE65" s="2">
        <f t="shared" si="76"/>
        <v>-1112.9000000000001</v>
      </c>
      <c r="AG65" s="2">
        <v>-625.38</v>
      </c>
      <c r="AH65" s="2">
        <v>-487.52</v>
      </c>
      <c r="AJ65" s="2">
        <f t="shared" si="38"/>
        <v>3176.0700000000006</v>
      </c>
      <c r="AK65" s="2">
        <f t="shared" si="77"/>
        <v>0</v>
      </c>
      <c r="AP65" s="2">
        <f t="shared" si="39"/>
        <v>0</v>
      </c>
      <c r="AQ65" s="2">
        <f t="shared" si="78"/>
        <v>0</v>
      </c>
      <c r="AV65" s="2">
        <f t="shared" si="40"/>
        <v>0</v>
      </c>
      <c r="AW65" s="2">
        <f t="shared" si="79"/>
        <v>0</v>
      </c>
      <c r="BB65" s="2">
        <f t="shared" si="41"/>
        <v>0</v>
      </c>
      <c r="BC65" s="2">
        <f t="shared" si="80"/>
        <v>0</v>
      </c>
      <c r="BH65" s="2">
        <f t="shared" si="42"/>
        <v>0</v>
      </c>
      <c r="BI65" s="2">
        <f t="shared" si="94"/>
        <v>0</v>
      </c>
      <c r="BN65" s="2">
        <f t="shared" si="43"/>
        <v>0</v>
      </c>
      <c r="BT65" s="2">
        <f t="shared" si="44"/>
        <v>0</v>
      </c>
      <c r="BU65" s="2">
        <f t="shared" si="95"/>
        <v>0</v>
      </c>
      <c r="BZ65" s="2">
        <f t="shared" si="45"/>
        <v>0</v>
      </c>
      <c r="CF65" s="2">
        <f t="shared" si="46"/>
        <v>0</v>
      </c>
      <c r="CL65" s="2">
        <f t="shared" si="47"/>
        <v>0</v>
      </c>
      <c r="CM65" s="2">
        <f t="shared" si="96"/>
        <v>0</v>
      </c>
      <c r="CR65" s="2">
        <f t="shared" si="48"/>
        <v>0</v>
      </c>
      <c r="CS65" s="2">
        <f t="shared" si="97"/>
        <v>0</v>
      </c>
      <c r="CX65" s="2">
        <f t="shared" si="49"/>
        <v>0</v>
      </c>
      <c r="CY65" s="2">
        <f t="shared" si="87"/>
        <v>0</v>
      </c>
      <c r="DD65" s="2">
        <f t="shared" si="50"/>
        <v>0</v>
      </c>
      <c r="DE65" s="2">
        <f t="shared" si="88"/>
        <v>0</v>
      </c>
      <c r="DJ65" s="2">
        <f t="shared" si="51"/>
        <v>0</v>
      </c>
      <c r="DK65" s="2">
        <f t="shared" si="89"/>
        <v>0</v>
      </c>
      <c r="DP65" s="2">
        <f t="shared" si="52"/>
        <v>0</v>
      </c>
      <c r="DQ65" s="2">
        <f t="shared" si="86"/>
        <v>0</v>
      </c>
      <c r="DV65" s="2">
        <f t="shared" si="53"/>
        <v>0</v>
      </c>
      <c r="DW65" s="2">
        <f t="shared" si="90"/>
        <v>0</v>
      </c>
      <c r="EB65" s="2">
        <f t="shared" si="54"/>
        <v>0</v>
      </c>
      <c r="EC65" s="2">
        <f t="shared" si="98"/>
        <v>0</v>
      </c>
      <c r="EH65" s="2">
        <f t="shared" si="55"/>
        <v>0</v>
      </c>
      <c r="EI65" s="2">
        <f t="shared" si="91"/>
        <v>0</v>
      </c>
      <c r="EN65" s="2">
        <f t="shared" si="56"/>
        <v>0</v>
      </c>
      <c r="EO65" s="2">
        <f t="shared" si="92"/>
        <v>0</v>
      </c>
      <c r="ET65" s="2">
        <f t="shared" si="57"/>
        <v>0</v>
      </c>
      <c r="EU65" s="2">
        <f t="shared" si="99"/>
        <v>0</v>
      </c>
      <c r="EZ65" s="2">
        <f t="shared" si="58"/>
        <v>0</v>
      </c>
      <c r="FA65" s="2">
        <f t="shared" si="100"/>
        <v>0</v>
      </c>
      <c r="FF65" s="2">
        <f t="shared" si="59"/>
        <v>0</v>
      </c>
      <c r="FG65" s="2">
        <f t="shared" si="93"/>
        <v>0</v>
      </c>
      <c r="FL65" s="2">
        <f t="shared" si="60"/>
        <v>0</v>
      </c>
      <c r="FR65" s="2">
        <f t="shared" si="61"/>
        <v>0</v>
      </c>
      <c r="FS65" s="2">
        <f t="shared" si="83"/>
        <v>0</v>
      </c>
      <c r="FX65" s="2">
        <f t="shared" si="62"/>
        <v>0</v>
      </c>
      <c r="FY65" s="2">
        <f t="shared" si="84"/>
        <v>0</v>
      </c>
      <c r="GD65" s="2">
        <f t="shared" si="63"/>
        <v>0</v>
      </c>
      <c r="GE65" s="2">
        <f t="shared" si="85"/>
        <v>0</v>
      </c>
      <c r="GJ65" s="2">
        <f t="shared" si="64"/>
        <v>0</v>
      </c>
      <c r="GK65" s="2">
        <f t="shared" si="101"/>
        <v>0</v>
      </c>
      <c r="GP65" s="20">
        <f t="shared" si="81"/>
        <v>0</v>
      </c>
      <c r="GQ65" s="20">
        <f t="shared" si="82"/>
        <v>0</v>
      </c>
    </row>
    <row r="66" spans="1:199" x14ac:dyDescent="0.25">
      <c r="A66" s="7">
        <v>43983</v>
      </c>
      <c r="B66" s="3" t="s">
        <v>20</v>
      </c>
      <c r="C66" s="2">
        <v>79.259999999999991</v>
      </c>
      <c r="D66" s="2">
        <f t="shared" si="65"/>
        <v>5584.4199999999983</v>
      </c>
      <c r="F66" s="2">
        <f t="shared" si="33"/>
        <v>9.6861407783421782E-13</v>
      </c>
      <c r="G66" s="2">
        <f t="shared" si="34"/>
        <v>0</v>
      </c>
      <c r="L66" s="2">
        <f t="shared" si="35"/>
        <v>0</v>
      </c>
      <c r="M66" s="2">
        <f t="shared" si="75"/>
        <v>0</v>
      </c>
      <c r="R66" s="2">
        <f t="shared" si="68"/>
        <v>6.8212102632969618E-13</v>
      </c>
      <c r="S66" s="2">
        <f t="shared" si="70"/>
        <v>0</v>
      </c>
      <c r="X66" s="2">
        <f t="shared" si="73"/>
        <v>0</v>
      </c>
      <c r="Y66" s="2">
        <f t="shared" si="74"/>
        <v>0</v>
      </c>
      <c r="AD66" s="2">
        <f t="shared" si="37"/>
        <v>2364.0300000000016</v>
      </c>
      <c r="AE66" s="2">
        <f t="shared" si="76"/>
        <v>34.94</v>
      </c>
      <c r="AH66" s="2">
        <f>ROUND(AD65*0.015,2)</f>
        <v>34.94</v>
      </c>
      <c r="AJ66" s="2">
        <f t="shared" si="38"/>
        <v>3220.3900000000008</v>
      </c>
      <c r="AK66" s="2">
        <f t="shared" si="77"/>
        <v>44.32</v>
      </c>
      <c r="AN66" s="2">
        <f>AN64</f>
        <v>44.32</v>
      </c>
      <c r="AP66" s="2">
        <f t="shared" si="39"/>
        <v>0</v>
      </c>
      <c r="AQ66" s="2">
        <f t="shared" si="78"/>
        <v>0</v>
      </c>
      <c r="AV66" s="2">
        <f t="shared" si="40"/>
        <v>0</v>
      </c>
      <c r="AW66" s="2">
        <f t="shared" si="79"/>
        <v>0</v>
      </c>
      <c r="BB66" s="2">
        <f t="shared" si="41"/>
        <v>0</v>
      </c>
      <c r="BC66" s="2">
        <f t="shared" si="80"/>
        <v>0</v>
      </c>
      <c r="BH66" s="2">
        <f t="shared" si="42"/>
        <v>0</v>
      </c>
      <c r="BI66" s="2">
        <f t="shared" si="94"/>
        <v>0</v>
      </c>
      <c r="BN66" s="2">
        <f t="shared" si="43"/>
        <v>0</v>
      </c>
      <c r="BT66" s="2">
        <f t="shared" si="44"/>
        <v>0</v>
      </c>
      <c r="BU66" s="2">
        <f t="shared" si="95"/>
        <v>0</v>
      </c>
      <c r="BZ66" s="2">
        <f t="shared" si="45"/>
        <v>0</v>
      </c>
      <c r="CF66" s="2">
        <f t="shared" si="46"/>
        <v>0</v>
      </c>
      <c r="CL66" s="2">
        <f t="shared" si="47"/>
        <v>0</v>
      </c>
      <c r="CM66" s="2">
        <f t="shared" si="96"/>
        <v>0</v>
      </c>
      <c r="CR66" s="2">
        <f t="shared" si="48"/>
        <v>0</v>
      </c>
      <c r="CS66" s="2">
        <f t="shared" si="97"/>
        <v>0</v>
      </c>
      <c r="CX66" s="2">
        <f t="shared" si="49"/>
        <v>0</v>
      </c>
      <c r="CY66" s="2">
        <f t="shared" si="87"/>
        <v>0</v>
      </c>
      <c r="DD66" s="2">
        <f t="shared" si="50"/>
        <v>0</v>
      </c>
      <c r="DE66" s="2">
        <f t="shared" si="88"/>
        <v>0</v>
      </c>
      <c r="DJ66" s="2">
        <f t="shared" si="51"/>
        <v>0</v>
      </c>
      <c r="DK66" s="2">
        <f t="shared" si="89"/>
        <v>0</v>
      </c>
      <c r="DP66" s="2">
        <f t="shared" si="52"/>
        <v>0</v>
      </c>
      <c r="DQ66" s="2">
        <f t="shared" si="86"/>
        <v>0</v>
      </c>
      <c r="DV66" s="2">
        <f t="shared" si="53"/>
        <v>0</v>
      </c>
      <c r="DW66" s="2">
        <f t="shared" si="90"/>
        <v>0</v>
      </c>
      <c r="EB66" s="2">
        <f t="shared" si="54"/>
        <v>0</v>
      </c>
      <c r="EC66" s="2">
        <f t="shared" si="98"/>
        <v>0</v>
      </c>
      <c r="EH66" s="2">
        <f t="shared" si="55"/>
        <v>0</v>
      </c>
      <c r="EI66" s="2">
        <f t="shared" si="91"/>
        <v>0</v>
      </c>
      <c r="EN66" s="2">
        <f t="shared" si="56"/>
        <v>0</v>
      </c>
      <c r="EO66" s="2">
        <f t="shared" si="92"/>
        <v>0</v>
      </c>
      <c r="ET66" s="2">
        <f t="shared" si="57"/>
        <v>0</v>
      </c>
      <c r="EU66" s="2">
        <f t="shared" si="99"/>
        <v>0</v>
      </c>
      <c r="EZ66" s="2">
        <f t="shared" si="58"/>
        <v>0</v>
      </c>
      <c r="FA66" s="2">
        <f t="shared" si="100"/>
        <v>0</v>
      </c>
      <c r="FF66" s="2">
        <f t="shared" si="59"/>
        <v>0</v>
      </c>
      <c r="FG66" s="2">
        <f t="shared" si="93"/>
        <v>0</v>
      </c>
      <c r="FL66" s="2">
        <f t="shared" si="60"/>
        <v>0</v>
      </c>
      <c r="FR66" s="2">
        <f t="shared" si="61"/>
        <v>0</v>
      </c>
      <c r="FS66" s="2">
        <f t="shared" si="83"/>
        <v>0</v>
      </c>
      <c r="FX66" s="2">
        <f t="shared" si="62"/>
        <v>0</v>
      </c>
      <c r="FY66" s="2">
        <f t="shared" si="84"/>
        <v>0</v>
      </c>
      <c r="GD66" s="2">
        <f t="shared" si="63"/>
        <v>0</v>
      </c>
      <c r="GE66" s="2">
        <f t="shared" si="85"/>
        <v>0</v>
      </c>
      <c r="GJ66" s="2">
        <f t="shared" si="64"/>
        <v>0</v>
      </c>
      <c r="GK66" s="2">
        <f t="shared" si="101"/>
        <v>0</v>
      </c>
      <c r="GP66" s="20">
        <f t="shared" si="81"/>
        <v>0</v>
      </c>
      <c r="GQ66" s="20">
        <f t="shared" si="82"/>
        <v>0</v>
      </c>
    </row>
    <row r="67" spans="1:199" x14ac:dyDescent="0.25">
      <c r="A67" s="7">
        <v>43994</v>
      </c>
      <c r="B67" s="3" t="s">
        <v>21</v>
      </c>
      <c r="C67" s="2">
        <v>-1000</v>
      </c>
      <c r="D67" s="2">
        <f t="shared" si="65"/>
        <v>4584.4199999999983</v>
      </c>
      <c r="F67" s="2">
        <f t="shared" si="33"/>
        <v>9.6861407783421782E-13</v>
      </c>
      <c r="G67" s="2">
        <f t="shared" si="34"/>
        <v>0</v>
      </c>
      <c r="L67" s="2">
        <f t="shared" si="35"/>
        <v>0</v>
      </c>
      <c r="M67" s="2">
        <f t="shared" si="75"/>
        <v>0</v>
      </c>
      <c r="R67" s="2">
        <f t="shared" si="68"/>
        <v>6.8212102632969618E-13</v>
      </c>
      <c r="S67" s="2">
        <f t="shared" si="70"/>
        <v>0</v>
      </c>
      <c r="X67" s="2">
        <f t="shared" si="73"/>
        <v>0</v>
      </c>
      <c r="Y67" s="2">
        <f t="shared" si="74"/>
        <v>0</v>
      </c>
      <c r="AD67" s="2">
        <f t="shared" si="37"/>
        <v>1364.0300000000016</v>
      </c>
      <c r="AE67" s="2">
        <f t="shared" si="76"/>
        <v>-1000</v>
      </c>
      <c r="AG67" s="2">
        <f>C67-AH67</f>
        <v>-965.06</v>
      </c>
      <c r="AH67" s="2">
        <v>-34.94</v>
      </c>
      <c r="AJ67" s="2">
        <f t="shared" si="38"/>
        <v>3220.3900000000008</v>
      </c>
      <c r="AK67" s="2">
        <f t="shared" si="77"/>
        <v>0</v>
      </c>
      <c r="AP67" s="2">
        <f t="shared" si="39"/>
        <v>0</v>
      </c>
      <c r="AQ67" s="2">
        <f t="shared" si="78"/>
        <v>0</v>
      </c>
      <c r="AV67" s="2">
        <f t="shared" si="40"/>
        <v>0</v>
      </c>
      <c r="AW67" s="2">
        <f t="shared" si="79"/>
        <v>0</v>
      </c>
      <c r="BB67" s="2">
        <f t="shared" si="41"/>
        <v>0</v>
      </c>
      <c r="BC67" s="2">
        <f t="shared" si="80"/>
        <v>0</v>
      </c>
      <c r="BH67" s="2">
        <f t="shared" si="42"/>
        <v>0</v>
      </c>
      <c r="BI67" s="2">
        <f t="shared" si="94"/>
        <v>0</v>
      </c>
      <c r="BN67" s="2">
        <f t="shared" si="43"/>
        <v>0</v>
      </c>
      <c r="BT67" s="2">
        <f t="shared" si="44"/>
        <v>0</v>
      </c>
      <c r="BU67" s="2">
        <f t="shared" si="95"/>
        <v>0</v>
      </c>
      <c r="BZ67" s="2">
        <f t="shared" si="45"/>
        <v>0</v>
      </c>
      <c r="CF67" s="2">
        <f t="shared" si="46"/>
        <v>0</v>
      </c>
      <c r="CL67" s="2">
        <f t="shared" si="47"/>
        <v>0</v>
      </c>
      <c r="CM67" s="2">
        <f t="shared" si="96"/>
        <v>0</v>
      </c>
      <c r="CR67" s="2">
        <f t="shared" si="48"/>
        <v>0</v>
      </c>
      <c r="CS67" s="2">
        <f t="shared" si="97"/>
        <v>0</v>
      </c>
      <c r="CX67" s="2">
        <f t="shared" si="49"/>
        <v>0</v>
      </c>
      <c r="CY67" s="2">
        <f t="shared" si="87"/>
        <v>0</v>
      </c>
      <c r="DD67" s="2">
        <f t="shared" si="50"/>
        <v>0</v>
      </c>
      <c r="DE67" s="2">
        <f t="shared" si="88"/>
        <v>0</v>
      </c>
      <c r="DJ67" s="2">
        <f t="shared" si="51"/>
        <v>0</v>
      </c>
      <c r="DK67" s="2">
        <f t="shared" si="89"/>
        <v>0</v>
      </c>
      <c r="DP67" s="2">
        <f t="shared" si="52"/>
        <v>0</v>
      </c>
      <c r="DQ67" s="2">
        <f t="shared" si="86"/>
        <v>0</v>
      </c>
      <c r="DV67" s="2">
        <f t="shared" si="53"/>
        <v>0</v>
      </c>
      <c r="DW67" s="2">
        <f t="shared" si="90"/>
        <v>0</v>
      </c>
      <c r="EB67" s="2">
        <f t="shared" si="54"/>
        <v>0</v>
      </c>
      <c r="EC67" s="2">
        <f t="shared" si="98"/>
        <v>0</v>
      </c>
      <c r="EH67" s="2">
        <f t="shared" si="55"/>
        <v>0</v>
      </c>
      <c r="EI67" s="2">
        <f t="shared" si="91"/>
        <v>0</v>
      </c>
      <c r="EN67" s="2">
        <f t="shared" si="56"/>
        <v>0</v>
      </c>
      <c r="EO67" s="2">
        <f t="shared" si="92"/>
        <v>0</v>
      </c>
      <c r="ET67" s="2">
        <f t="shared" si="57"/>
        <v>0</v>
      </c>
      <c r="EU67" s="2">
        <f t="shared" si="99"/>
        <v>0</v>
      </c>
      <c r="EZ67" s="2">
        <f t="shared" si="58"/>
        <v>0</v>
      </c>
      <c r="FA67" s="2">
        <f t="shared" si="100"/>
        <v>0</v>
      </c>
      <c r="FF67" s="2">
        <f t="shared" si="59"/>
        <v>0</v>
      </c>
      <c r="FG67" s="2">
        <f t="shared" si="93"/>
        <v>0</v>
      </c>
      <c r="FL67" s="2">
        <f t="shared" si="60"/>
        <v>0</v>
      </c>
      <c r="FR67" s="2">
        <f t="shared" si="61"/>
        <v>0</v>
      </c>
      <c r="FS67" s="2">
        <f t="shared" si="83"/>
        <v>0</v>
      </c>
      <c r="FX67" s="2">
        <f t="shared" si="62"/>
        <v>0</v>
      </c>
      <c r="FY67" s="2">
        <f t="shared" si="84"/>
        <v>0</v>
      </c>
      <c r="GD67" s="2">
        <f t="shared" si="63"/>
        <v>0</v>
      </c>
      <c r="GE67" s="2">
        <f t="shared" si="85"/>
        <v>0</v>
      </c>
      <c r="GJ67" s="2">
        <f t="shared" si="64"/>
        <v>0</v>
      </c>
      <c r="GK67" s="2">
        <f t="shared" si="101"/>
        <v>0</v>
      </c>
      <c r="GP67" s="20">
        <f t="shared" si="81"/>
        <v>0</v>
      </c>
      <c r="GQ67" s="20">
        <f t="shared" si="82"/>
        <v>0</v>
      </c>
    </row>
    <row r="68" spans="1:199" x14ac:dyDescent="0.25">
      <c r="A68" s="7">
        <v>44013</v>
      </c>
      <c r="B68" s="3" t="s">
        <v>20</v>
      </c>
      <c r="C68" s="2">
        <v>64.78</v>
      </c>
      <c r="D68" s="2">
        <f t="shared" si="65"/>
        <v>4649.199999999998</v>
      </c>
      <c r="F68" s="2">
        <f t="shared" si="33"/>
        <v>9.6861407783421782E-13</v>
      </c>
      <c r="G68" s="2">
        <f t="shared" si="34"/>
        <v>0</v>
      </c>
      <c r="L68" s="2">
        <f t="shared" si="35"/>
        <v>0</v>
      </c>
      <c r="M68" s="2">
        <f t="shared" si="75"/>
        <v>0</v>
      </c>
      <c r="R68" s="2">
        <f t="shared" si="68"/>
        <v>6.8212102632969618E-13</v>
      </c>
      <c r="S68" s="2">
        <f t="shared" si="70"/>
        <v>0</v>
      </c>
      <c r="X68" s="2">
        <f t="shared" si="73"/>
        <v>0</v>
      </c>
      <c r="Y68" s="2">
        <f t="shared" si="74"/>
        <v>0</v>
      </c>
      <c r="AD68" s="2">
        <f t="shared" si="37"/>
        <v>1384.4900000000016</v>
      </c>
      <c r="AE68" s="2">
        <f t="shared" si="76"/>
        <v>20.46</v>
      </c>
      <c r="AH68" s="2">
        <f>ROUND(AD67*0.015,2)</f>
        <v>20.46</v>
      </c>
      <c r="AJ68" s="2">
        <f t="shared" si="38"/>
        <v>3264.7100000000009</v>
      </c>
      <c r="AK68" s="2">
        <f t="shared" si="77"/>
        <v>44.32</v>
      </c>
      <c r="AN68" s="2">
        <f>AN66</f>
        <v>44.32</v>
      </c>
      <c r="AP68" s="2">
        <f t="shared" si="39"/>
        <v>0</v>
      </c>
      <c r="AQ68" s="2">
        <f t="shared" si="78"/>
        <v>0</v>
      </c>
      <c r="AV68" s="2">
        <f t="shared" si="40"/>
        <v>0</v>
      </c>
      <c r="AW68" s="2">
        <f t="shared" si="79"/>
        <v>0</v>
      </c>
      <c r="BB68" s="2">
        <f t="shared" si="41"/>
        <v>0</v>
      </c>
      <c r="BC68" s="2">
        <f t="shared" si="80"/>
        <v>0</v>
      </c>
      <c r="BH68" s="2">
        <f t="shared" si="42"/>
        <v>0</v>
      </c>
      <c r="BI68" s="2">
        <f t="shared" si="94"/>
        <v>0</v>
      </c>
      <c r="BN68" s="2">
        <f t="shared" si="43"/>
        <v>0</v>
      </c>
      <c r="BT68" s="2">
        <f t="shared" si="44"/>
        <v>0</v>
      </c>
      <c r="BU68" s="2">
        <f t="shared" si="95"/>
        <v>0</v>
      </c>
      <c r="BZ68" s="2">
        <f t="shared" si="45"/>
        <v>0</v>
      </c>
      <c r="CF68" s="2">
        <f t="shared" si="46"/>
        <v>0</v>
      </c>
      <c r="CL68" s="2">
        <f t="shared" si="47"/>
        <v>0</v>
      </c>
      <c r="CM68" s="2">
        <f t="shared" si="96"/>
        <v>0</v>
      </c>
      <c r="CR68" s="2">
        <f t="shared" si="48"/>
        <v>0</v>
      </c>
      <c r="CS68" s="2">
        <f t="shared" si="97"/>
        <v>0</v>
      </c>
      <c r="CX68" s="2">
        <f t="shared" si="49"/>
        <v>0</v>
      </c>
      <c r="CY68" s="2">
        <f t="shared" si="87"/>
        <v>0</v>
      </c>
      <c r="DD68" s="2">
        <f t="shared" si="50"/>
        <v>0</v>
      </c>
      <c r="DE68" s="2">
        <f t="shared" si="88"/>
        <v>0</v>
      </c>
      <c r="DJ68" s="2">
        <f t="shared" si="51"/>
        <v>0</v>
      </c>
      <c r="DK68" s="2">
        <f t="shared" si="89"/>
        <v>0</v>
      </c>
      <c r="DP68" s="2">
        <f t="shared" si="52"/>
        <v>0</v>
      </c>
      <c r="DQ68" s="2">
        <f t="shared" si="86"/>
        <v>0</v>
      </c>
      <c r="DV68" s="2">
        <f t="shared" si="53"/>
        <v>0</v>
      </c>
      <c r="DW68" s="2">
        <f t="shared" si="90"/>
        <v>0</v>
      </c>
      <c r="EB68" s="2">
        <f t="shared" si="54"/>
        <v>0</v>
      </c>
      <c r="EC68" s="2">
        <f t="shared" si="98"/>
        <v>0</v>
      </c>
      <c r="EH68" s="2">
        <f t="shared" si="55"/>
        <v>0</v>
      </c>
      <c r="EI68" s="2">
        <f t="shared" si="91"/>
        <v>0</v>
      </c>
      <c r="EN68" s="2">
        <f t="shared" si="56"/>
        <v>0</v>
      </c>
      <c r="EO68" s="2">
        <f t="shared" si="92"/>
        <v>0</v>
      </c>
      <c r="ET68" s="2">
        <f t="shared" si="57"/>
        <v>0</v>
      </c>
      <c r="EU68" s="2">
        <f t="shared" si="99"/>
        <v>0</v>
      </c>
      <c r="EZ68" s="2">
        <f t="shared" si="58"/>
        <v>0</v>
      </c>
      <c r="FA68" s="2">
        <f t="shared" si="100"/>
        <v>0</v>
      </c>
      <c r="FF68" s="2">
        <f t="shared" si="59"/>
        <v>0</v>
      </c>
      <c r="FG68" s="2">
        <f t="shared" si="93"/>
        <v>0</v>
      </c>
      <c r="FL68" s="2">
        <f t="shared" si="60"/>
        <v>0</v>
      </c>
      <c r="FR68" s="2">
        <f t="shared" si="61"/>
        <v>0</v>
      </c>
      <c r="FS68" s="2">
        <f t="shared" si="83"/>
        <v>0</v>
      </c>
      <c r="FX68" s="2">
        <f t="shared" si="62"/>
        <v>0</v>
      </c>
      <c r="FY68" s="2">
        <f t="shared" si="84"/>
        <v>0</v>
      </c>
      <c r="GD68" s="2">
        <f t="shared" si="63"/>
        <v>0</v>
      </c>
      <c r="GE68" s="2">
        <f t="shared" si="85"/>
        <v>0</v>
      </c>
      <c r="GJ68" s="2">
        <f t="shared" si="64"/>
        <v>0</v>
      </c>
      <c r="GK68" s="2">
        <f t="shared" si="101"/>
        <v>0</v>
      </c>
      <c r="GP68" s="20">
        <f t="shared" si="81"/>
        <v>0</v>
      </c>
      <c r="GQ68" s="20">
        <f t="shared" si="82"/>
        <v>0</v>
      </c>
    </row>
    <row r="69" spans="1:199" x14ac:dyDescent="0.25">
      <c r="A69" s="7">
        <v>44013</v>
      </c>
      <c r="B69" s="3" t="s">
        <v>19</v>
      </c>
      <c r="C69" s="2">
        <v>2954.47</v>
      </c>
      <c r="D69" s="2">
        <f t="shared" si="65"/>
        <v>7603.6699999999983</v>
      </c>
      <c r="F69" s="2">
        <f t="shared" si="33"/>
        <v>9.6861407783421782E-13</v>
      </c>
      <c r="G69" s="2">
        <f t="shared" si="34"/>
        <v>0</v>
      </c>
      <c r="L69" s="2">
        <f t="shared" si="35"/>
        <v>0</v>
      </c>
      <c r="M69" s="2">
        <f t="shared" si="75"/>
        <v>0</v>
      </c>
      <c r="R69" s="2">
        <f t="shared" si="68"/>
        <v>6.8212102632969618E-13</v>
      </c>
      <c r="S69" s="2">
        <f t="shared" si="70"/>
        <v>0</v>
      </c>
      <c r="X69" s="2">
        <f t="shared" si="73"/>
        <v>0</v>
      </c>
      <c r="Y69" s="2">
        <f t="shared" si="74"/>
        <v>0</v>
      </c>
      <c r="AD69" s="2">
        <f t="shared" si="37"/>
        <v>1384.4900000000016</v>
      </c>
      <c r="AE69" s="2">
        <f t="shared" si="76"/>
        <v>0</v>
      </c>
      <c r="AJ69" s="2">
        <f t="shared" si="38"/>
        <v>3264.7100000000009</v>
      </c>
      <c r="AK69" s="2">
        <f t="shared" si="77"/>
        <v>0</v>
      </c>
      <c r="AP69" s="2">
        <f t="shared" si="39"/>
        <v>2954.47</v>
      </c>
      <c r="AQ69" s="2">
        <f t="shared" si="78"/>
        <v>2954.47</v>
      </c>
      <c r="AR69" s="2">
        <v>1072.3399999999997</v>
      </c>
      <c r="AS69" s="2">
        <v>1882.13</v>
      </c>
      <c r="AV69" s="2">
        <f t="shared" si="40"/>
        <v>0</v>
      </c>
      <c r="AW69" s="2">
        <f t="shared" si="79"/>
        <v>0</v>
      </c>
      <c r="BB69" s="2">
        <f t="shared" si="41"/>
        <v>0</v>
      </c>
      <c r="BC69" s="2">
        <f t="shared" si="80"/>
        <v>0</v>
      </c>
      <c r="BH69" s="2">
        <f t="shared" si="42"/>
        <v>0</v>
      </c>
      <c r="BI69" s="2">
        <f t="shared" si="94"/>
        <v>0</v>
      </c>
      <c r="BN69" s="2">
        <f t="shared" si="43"/>
        <v>0</v>
      </c>
      <c r="BT69" s="2">
        <f t="shared" si="44"/>
        <v>0</v>
      </c>
      <c r="BU69" s="2">
        <f t="shared" si="95"/>
        <v>0</v>
      </c>
      <c r="BZ69" s="2">
        <f t="shared" si="45"/>
        <v>0</v>
      </c>
      <c r="CF69" s="2">
        <f t="shared" si="46"/>
        <v>0</v>
      </c>
      <c r="CL69" s="2">
        <f t="shared" si="47"/>
        <v>0</v>
      </c>
      <c r="CM69" s="2">
        <f t="shared" si="96"/>
        <v>0</v>
      </c>
      <c r="CR69" s="2">
        <f t="shared" si="48"/>
        <v>0</v>
      </c>
      <c r="CS69" s="2">
        <f t="shared" si="97"/>
        <v>0</v>
      </c>
      <c r="CX69" s="2">
        <f t="shared" si="49"/>
        <v>0</v>
      </c>
      <c r="CY69" s="2">
        <f t="shared" si="87"/>
        <v>0</v>
      </c>
      <c r="DD69" s="2">
        <f t="shared" si="50"/>
        <v>0</v>
      </c>
      <c r="DE69" s="2">
        <f t="shared" si="88"/>
        <v>0</v>
      </c>
      <c r="DJ69" s="2">
        <f t="shared" si="51"/>
        <v>0</v>
      </c>
      <c r="DK69" s="2">
        <f t="shared" si="89"/>
        <v>0</v>
      </c>
      <c r="DP69" s="2">
        <f t="shared" si="52"/>
        <v>0</v>
      </c>
      <c r="DQ69" s="2">
        <f t="shared" si="86"/>
        <v>0</v>
      </c>
      <c r="DV69" s="2">
        <f t="shared" si="53"/>
        <v>0</v>
      </c>
      <c r="DW69" s="2">
        <f t="shared" si="90"/>
        <v>0</v>
      </c>
      <c r="EB69" s="2">
        <f t="shared" si="54"/>
        <v>0</v>
      </c>
      <c r="EC69" s="2">
        <f t="shared" si="98"/>
        <v>0</v>
      </c>
      <c r="EH69" s="2">
        <f t="shared" si="55"/>
        <v>0</v>
      </c>
      <c r="EI69" s="2">
        <f t="shared" si="91"/>
        <v>0</v>
      </c>
      <c r="EN69" s="2">
        <f t="shared" si="56"/>
        <v>0</v>
      </c>
      <c r="EO69" s="2">
        <f t="shared" si="92"/>
        <v>0</v>
      </c>
      <c r="ET69" s="2">
        <f t="shared" si="57"/>
        <v>0</v>
      </c>
      <c r="EU69" s="2">
        <f t="shared" si="99"/>
        <v>0</v>
      </c>
      <c r="EZ69" s="2">
        <f t="shared" si="58"/>
        <v>0</v>
      </c>
      <c r="FA69" s="2">
        <f t="shared" si="100"/>
        <v>0</v>
      </c>
      <c r="FF69" s="2">
        <f t="shared" si="59"/>
        <v>0</v>
      </c>
      <c r="FG69" s="2">
        <f t="shared" si="93"/>
        <v>0</v>
      </c>
      <c r="FL69" s="2">
        <f t="shared" si="60"/>
        <v>0</v>
      </c>
      <c r="FR69" s="2">
        <f t="shared" si="61"/>
        <v>0</v>
      </c>
      <c r="FS69" s="2">
        <f t="shared" si="83"/>
        <v>0</v>
      </c>
      <c r="FX69" s="2">
        <f t="shared" si="62"/>
        <v>0</v>
      </c>
      <c r="FY69" s="2">
        <f t="shared" si="84"/>
        <v>0</v>
      </c>
      <c r="GD69" s="2">
        <f t="shared" si="63"/>
        <v>0</v>
      </c>
      <c r="GE69" s="2">
        <f t="shared" si="85"/>
        <v>0</v>
      </c>
      <c r="GJ69" s="2">
        <f t="shared" si="64"/>
        <v>0</v>
      </c>
      <c r="GK69" s="2">
        <f t="shared" si="101"/>
        <v>0</v>
      </c>
      <c r="GP69" s="20">
        <f t="shared" si="81"/>
        <v>0</v>
      </c>
      <c r="GQ69" s="20">
        <f t="shared" si="82"/>
        <v>0</v>
      </c>
    </row>
    <row r="70" spans="1:199" x14ac:dyDescent="0.25">
      <c r="A70" s="7">
        <v>44013</v>
      </c>
      <c r="B70" s="3" t="s">
        <v>20</v>
      </c>
      <c r="C70" s="2">
        <v>44.32</v>
      </c>
      <c r="D70" s="2">
        <f t="shared" si="65"/>
        <v>7647.989999999998</v>
      </c>
      <c r="F70" s="2">
        <f t="shared" si="33"/>
        <v>9.6861407783421782E-13</v>
      </c>
      <c r="G70" s="2">
        <f t="shared" si="34"/>
        <v>0</v>
      </c>
      <c r="L70" s="2">
        <f t="shared" si="35"/>
        <v>0</v>
      </c>
      <c r="M70" s="2">
        <f t="shared" si="75"/>
        <v>0</v>
      </c>
      <c r="R70" s="2">
        <f t="shared" si="68"/>
        <v>6.8212102632969618E-13</v>
      </c>
      <c r="S70" s="2">
        <f t="shared" si="70"/>
        <v>0</v>
      </c>
      <c r="X70" s="2">
        <f t="shared" si="73"/>
        <v>0</v>
      </c>
      <c r="Y70" s="2">
        <f t="shared" si="74"/>
        <v>0</v>
      </c>
      <c r="AD70" s="2">
        <f t="shared" si="37"/>
        <v>1384.4900000000016</v>
      </c>
      <c r="AE70" s="2">
        <f t="shared" si="76"/>
        <v>0</v>
      </c>
      <c r="AJ70" s="2">
        <f t="shared" si="38"/>
        <v>3264.7100000000009</v>
      </c>
      <c r="AK70" s="2">
        <f t="shared" si="77"/>
        <v>0</v>
      </c>
      <c r="AP70" s="2">
        <f t="shared" si="39"/>
        <v>2998.79</v>
      </c>
      <c r="AQ70" s="2">
        <f t="shared" si="78"/>
        <v>44.32</v>
      </c>
      <c r="AT70" s="2">
        <f>ROUND(AP69*0.015,2)</f>
        <v>44.32</v>
      </c>
      <c r="AV70" s="2">
        <f t="shared" si="40"/>
        <v>0</v>
      </c>
      <c r="AW70" s="2">
        <f t="shared" si="79"/>
        <v>0</v>
      </c>
      <c r="BB70" s="2">
        <f t="shared" si="41"/>
        <v>0</v>
      </c>
      <c r="BC70" s="2">
        <f t="shared" si="80"/>
        <v>0</v>
      </c>
      <c r="BH70" s="2">
        <f t="shared" si="42"/>
        <v>0</v>
      </c>
      <c r="BI70" s="2">
        <f t="shared" si="94"/>
        <v>0</v>
      </c>
      <c r="BN70" s="2">
        <f t="shared" si="43"/>
        <v>0</v>
      </c>
      <c r="BT70" s="2">
        <f t="shared" si="44"/>
        <v>0</v>
      </c>
      <c r="BU70" s="2">
        <f t="shared" si="95"/>
        <v>0</v>
      </c>
      <c r="BZ70" s="2">
        <f t="shared" si="45"/>
        <v>0</v>
      </c>
      <c r="CF70" s="2">
        <f t="shared" si="46"/>
        <v>0</v>
      </c>
      <c r="CL70" s="2">
        <f t="shared" si="47"/>
        <v>0</v>
      </c>
      <c r="CM70" s="2">
        <f t="shared" si="96"/>
        <v>0</v>
      </c>
      <c r="CR70" s="2">
        <f t="shared" si="48"/>
        <v>0</v>
      </c>
      <c r="CS70" s="2">
        <f t="shared" si="97"/>
        <v>0</v>
      </c>
      <c r="CX70" s="2">
        <f t="shared" si="49"/>
        <v>0</v>
      </c>
      <c r="CY70" s="2">
        <f t="shared" si="87"/>
        <v>0</v>
      </c>
      <c r="DD70" s="2">
        <f t="shared" si="50"/>
        <v>0</v>
      </c>
      <c r="DE70" s="2">
        <f t="shared" si="88"/>
        <v>0</v>
      </c>
      <c r="DJ70" s="2">
        <f t="shared" si="51"/>
        <v>0</v>
      </c>
      <c r="DK70" s="2">
        <f t="shared" si="89"/>
        <v>0</v>
      </c>
      <c r="DP70" s="2">
        <f t="shared" si="52"/>
        <v>0</v>
      </c>
      <c r="DQ70" s="2">
        <f t="shared" si="86"/>
        <v>0</v>
      </c>
      <c r="DV70" s="2">
        <f t="shared" si="53"/>
        <v>0</v>
      </c>
      <c r="DW70" s="2">
        <f t="shared" si="90"/>
        <v>0</v>
      </c>
      <c r="EB70" s="2">
        <f t="shared" si="54"/>
        <v>0</v>
      </c>
      <c r="EC70" s="2">
        <f t="shared" si="98"/>
        <v>0</v>
      </c>
      <c r="EH70" s="2">
        <f t="shared" si="55"/>
        <v>0</v>
      </c>
      <c r="EI70" s="2">
        <f t="shared" si="91"/>
        <v>0</v>
      </c>
      <c r="EN70" s="2">
        <f t="shared" si="56"/>
        <v>0</v>
      </c>
      <c r="EO70" s="2">
        <f t="shared" si="92"/>
        <v>0</v>
      </c>
      <c r="ET70" s="2">
        <f t="shared" si="57"/>
        <v>0</v>
      </c>
      <c r="EU70" s="2">
        <f t="shared" si="99"/>
        <v>0</v>
      </c>
      <c r="EZ70" s="2">
        <f t="shared" si="58"/>
        <v>0</v>
      </c>
      <c r="FA70" s="2">
        <f t="shared" si="100"/>
        <v>0</v>
      </c>
      <c r="FF70" s="2">
        <f t="shared" si="59"/>
        <v>0</v>
      </c>
      <c r="FG70" s="2">
        <f t="shared" si="93"/>
        <v>0</v>
      </c>
      <c r="FL70" s="2">
        <f t="shared" si="60"/>
        <v>0</v>
      </c>
      <c r="FR70" s="2">
        <f t="shared" si="61"/>
        <v>0</v>
      </c>
      <c r="FS70" s="2">
        <f t="shared" si="83"/>
        <v>0</v>
      </c>
      <c r="FX70" s="2">
        <f t="shared" si="62"/>
        <v>0</v>
      </c>
      <c r="FY70" s="2">
        <f t="shared" si="84"/>
        <v>0</v>
      </c>
      <c r="GD70" s="2">
        <f t="shared" si="63"/>
        <v>0</v>
      </c>
      <c r="GE70" s="2">
        <f t="shared" si="85"/>
        <v>0</v>
      </c>
      <c r="GJ70" s="2">
        <f t="shared" si="64"/>
        <v>0</v>
      </c>
      <c r="GK70" s="2">
        <f t="shared" si="101"/>
        <v>0</v>
      </c>
      <c r="GP70" s="20">
        <f t="shared" si="81"/>
        <v>0</v>
      </c>
      <c r="GQ70" s="20">
        <f t="shared" si="82"/>
        <v>0</v>
      </c>
    </row>
    <row r="71" spans="1:199" x14ac:dyDescent="0.25">
      <c r="A71" s="7">
        <v>44024</v>
      </c>
      <c r="B71" s="3" t="s">
        <v>21</v>
      </c>
      <c r="C71" s="2">
        <v>-1000</v>
      </c>
      <c r="D71" s="2">
        <f t="shared" si="65"/>
        <v>6647.989999999998</v>
      </c>
      <c r="F71" s="2">
        <f t="shared" si="33"/>
        <v>9.6861407783421782E-13</v>
      </c>
      <c r="G71" s="2">
        <f t="shared" si="34"/>
        <v>0</v>
      </c>
      <c r="L71" s="2">
        <f t="shared" si="35"/>
        <v>0</v>
      </c>
      <c r="M71" s="2">
        <f t="shared" ref="M71:M82" si="108">SUM(N71:P71)</f>
        <v>0</v>
      </c>
      <c r="R71" s="2">
        <f t="shared" si="68"/>
        <v>6.8212102632969618E-13</v>
      </c>
      <c r="S71" s="2">
        <f t="shared" ref="S71:S82" si="109">SUM(T71:V71)</f>
        <v>0</v>
      </c>
      <c r="X71" s="2">
        <f t="shared" si="73"/>
        <v>0</v>
      </c>
      <c r="Y71" s="2">
        <f t="shared" ref="Y71:Y82" si="110">SUM(Z71:AB71)</f>
        <v>0</v>
      </c>
      <c r="AD71" s="2">
        <f t="shared" si="37"/>
        <v>384.4900000000016</v>
      </c>
      <c r="AE71" s="2">
        <f t="shared" ref="AE71:AE82" si="111">SUM(AF71:AH71)</f>
        <v>-1000</v>
      </c>
      <c r="AF71" s="2">
        <f>C71-AG71-AH71</f>
        <v>-636.6099999999999</v>
      </c>
      <c r="AG71" s="2">
        <v>-342.93</v>
      </c>
      <c r="AH71" s="2">
        <v>-20.46</v>
      </c>
      <c r="AJ71" s="2">
        <f t="shared" si="38"/>
        <v>3264.7100000000009</v>
      </c>
      <c r="AK71" s="2">
        <f t="shared" ref="AK71:AK82" si="112">SUM(AL71:AN71)</f>
        <v>0</v>
      </c>
      <c r="AP71" s="2">
        <f t="shared" si="39"/>
        <v>2998.79</v>
      </c>
      <c r="AQ71" s="2">
        <f t="shared" ref="AQ71:AQ77" si="113">SUM(AR71:AT71)</f>
        <v>0</v>
      </c>
      <c r="AV71" s="2">
        <f t="shared" si="40"/>
        <v>0</v>
      </c>
      <c r="AW71" s="2">
        <f t="shared" ref="AW71:AW81" si="114">SUM(AX71:AZ71)</f>
        <v>0</v>
      </c>
      <c r="BB71" s="2">
        <f t="shared" si="41"/>
        <v>0</v>
      </c>
      <c r="BC71" s="2">
        <f t="shared" ref="BC71:BC82" si="115">SUM(BD71:BF71)</f>
        <v>0</v>
      </c>
      <c r="BH71" s="2">
        <f t="shared" si="42"/>
        <v>0</v>
      </c>
      <c r="BI71" s="2">
        <f t="shared" ref="BI71:BI82" si="116">SUM(BJ71:BL71)</f>
        <v>0</v>
      </c>
      <c r="BN71" s="2">
        <f t="shared" si="43"/>
        <v>0</v>
      </c>
      <c r="BT71" s="2">
        <f t="shared" si="44"/>
        <v>0</v>
      </c>
      <c r="BU71" s="2">
        <f t="shared" ref="BU71:BU82" si="117">SUM(BV71:BX71)</f>
        <v>0</v>
      </c>
      <c r="BZ71" s="2">
        <f t="shared" si="45"/>
        <v>0</v>
      </c>
      <c r="CF71" s="2">
        <f t="shared" si="46"/>
        <v>0</v>
      </c>
      <c r="CL71" s="2">
        <f t="shared" si="47"/>
        <v>0</v>
      </c>
      <c r="CM71" s="2">
        <f t="shared" ref="CM71:CM82" si="118">SUM(CN71:CP71)</f>
        <v>0</v>
      </c>
      <c r="CR71" s="2">
        <f t="shared" si="48"/>
        <v>0</v>
      </c>
      <c r="CS71" s="2">
        <f t="shared" ref="CS71:CS82" si="119">SUM(CT71:CV71)</f>
        <v>0</v>
      </c>
      <c r="CX71" s="2">
        <f t="shared" si="49"/>
        <v>0</v>
      </c>
      <c r="CY71" s="2">
        <f t="shared" ref="CY71:CY82" si="120">SUM(CZ71:DB71)</f>
        <v>0</v>
      </c>
      <c r="DD71" s="2">
        <f t="shared" si="50"/>
        <v>0</v>
      </c>
      <c r="DE71" s="2">
        <f t="shared" ref="DE71:DE82" si="121">SUM(DF71:DH71)</f>
        <v>0</v>
      </c>
      <c r="DJ71" s="2">
        <f t="shared" si="51"/>
        <v>0</v>
      </c>
      <c r="DK71" s="2">
        <f t="shared" ref="DK71:DK82" si="122">SUM(DL71:DN71)</f>
        <v>0</v>
      </c>
      <c r="DP71" s="2">
        <f t="shared" si="52"/>
        <v>0</v>
      </c>
      <c r="DQ71" s="2">
        <f t="shared" ref="DQ71:DQ82" si="123">SUM(DR71:DT71)</f>
        <v>0</v>
      </c>
      <c r="DV71" s="2">
        <f t="shared" si="53"/>
        <v>0</v>
      </c>
      <c r="DW71" s="2">
        <f t="shared" ref="DW71:DW82" si="124">SUM(DX71:DZ71)</f>
        <v>0</v>
      </c>
      <c r="EB71" s="2">
        <f t="shared" si="54"/>
        <v>0</v>
      </c>
      <c r="EC71" s="2">
        <f t="shared" ref="EC71:EC82" si="125">SUM(ED71:EF71)</f>
        <v>0</v>
      </c>
      <c r="EH71" s="2">
        <f t="shared" si="55"/>
        <v>0</v>
      </c>
      <c r="EI71" s="2">
        <f t="shared" ref="EI71:EI82" si="126">SUM(EJ71:EL71)</f>
        <v>0</v>
      </c>
      <c r="EN71" s="2">
        <f t="shared" si="56"/>
        <v>0</v>
      </c>
      <c r="EO71" s="2">
        <f t="shared" ref="EO71:EO82" si="127">SUM(EP71:ER71)</f>
        <v>0</v>
      </c>
      <c r="ET71" s="2">
        <f t="shared" si="57"/>
        <v>0</v>
      </c>
      <c r="EU71" s="2">
        <f t="shared" ref="EU71:EU82" si="128">SUM(EV71:EX71)</f>
        <v>0</v>
      </c>
      <c r="EZ71" s="2">
        <f t="shared" si="58"/>
        <v>0</v>
      </c>
      <c r="FA71" s="2">
        <f t="shared" ref="FA71:FA82" si="129">SUM(FB71:FD71)</f>
        <v>0</v>
      </c>
      <c r="FF71" s="2">
        <f t="shared" si="59"/>
        <v>0</v>
      </c>
      <c r="FG71" s="2">
        <f t="shared" ref="FG71:FG82" si="130">SUM(FH71:FJ71)</f>
        <v>0</v>
      </c>
      <c r="FL71" s="2">
        <f t="shared" si="60"/>
        <v>0</v>
      </c>
      <c r="FR71" s="2">
        <f t="shared" si="61"/>
        <v>0</v>
      </c>
      <c r="FS71" s="2">
        <f t="shared" ref="FS71:FS82" si="131">SUM(FT71:FV71)</f>
        <v>0</v>
      </c>
      <c r="FX71" s="2">
        <f t="shared" si="62"/>
        <v>0</v>
      </c>
      <c r="FY71" s="2">
        <f t="shared" ref="FY71:FY82" si="132">SUM(FZ71:GB71)</f>
        <v>0</v>
      </c>
      <c r="GD71" s="2">
        <f t="shared" si="63"/>
        <v>0</v>
      </c>
      <c r="GE71" s="2">
        <f t="shared" ref="GE71:GE82" si="133">SUM(GF71:GH71)</f>
        <v>0</v>
      </c>
      <c r="GJ71" s="2">
        <f t="shared" si="64"/>
        <v>0</v>
      </c>
      <c r="GK71" s="2">
        <f t="shared" ref="GK71:GK82" si="134">SUM(GL71:GN71)</f>
        <v>0</v>
      </c>
      <c r="GP71" s="20">
        <f t="shared" ref="GP71:GP97" si="135">D71-(F71+L71+R71+X71+BG71+AD71+AJ71+AP71+AV71+BB71+BH71+BN71+BT71+BZ71+CF71+CL71+CR71+CX71+DD71+DJ71+DP71+DV71+EB71+EH71+EN71+ET71+EZ71+FF71+FL71+FR71+FX71+GD71+GJ71)</f>
        <v>0</v>
      </c>
      <c r="GQ71" s="20">
        <f t="shared" ref="GQ71:GQ97" si="136">C71-(G71+M71+S71+Y71+BH71+AE71+AK71+AQ71+AW71+BC71+BI71+BO71+BU71+CA71+CG71+CM71+CS71+CY71+DE71+DK71+DQ71+DW71+EC71+EI71+EO71+EU71+FA71+FG71+FM71+FS71+FY71+GE71+GK71)</f>
        <v>0</v>
      </c>
    </row>
    <row r="72" spans="1:199" x14ac:dyDescent="0.25">
      <c r="A72" s="7">
        <v>44044</v>
      </c>
      <c r="B72" s="3" t="s">
        <v>20</v>
      </c>
      <c r="C72" s="2">
        <v>94.41</v>
      </c>
      <c r="D72" s="2">
        <f t="shared" si="65"/>
        <v>6742.3999999999978</v>
      </c>
      <c r="F72" s="2">
        <f t="shared" ref="F72:F98" si="137">F71+G72</f>
        <v>9.6861407783421782E-13</v>
      </c>
      <c r="G72" s="2">
        <f t="shared" ref="G72:G82" si="138">SUM(H72:J72)</f>
        <v>0</v>
      </c>
      <c r="L72" s="2">
        <f t="shared" ref="L72:L98" si="139">L71+M72</f>
        <v>0</v>
      </c>
      <c r="M72" s="2">
        <f t="shared" si="108"/>
        <v>0</v>
      </c>
      <c r="R72" s="2">
        <f t="shared" si="68"/>
        <v>6.8212102632969618E-13</v>
      </c>
      <c r="S72" s="2">
        <f t="shared" si="109"/>
        <v>0</v>
      </c>
      <c r="X72" s="2">
        <f t="shared" si="73"/>
        <v>0</v>
      </c>
      <c r="Y72" s="2">
        <f t="shared" si="110"/>
        <v>0</v>
      </c>
      <c r="AD72" s="2">
        <f t="shared" ref="AD72:AD97" si="140">AD71+AE72</f>
        <v>390.26000000000158</v>
      </c>
      <c r="AE72" s="2">
        <f t="shared" si="111"/>
        <v>5.77</v>
      </c>
      <c r="AH72" s="2">
        <f>ROUND(AD71*0.015,2)</f>
        <v>5.77</v>
      </c>
      <c r="AJ72" s="2">
        <f t="shared" ref="AJ72:AJ97" si="141">AJ71+AK72</f>
        <v>3309.0300000000011</v>
      </c>
      <c r="AK72" s="2">
        <f t="shared" si="112"/>
        <v>44.32</v>
      </c>
      <c r="AN72" s="2">
        <f>AN68</f>
        <v>44.32</v>
      </c>
      <c r="AP72" s="2">
        <f t="shared" ref="AP72:AP77" si="142">AP71+AQ72</f>
        <v>3043.11</v>
      </c>
      <c r="AQ72" s="2">
        <f t="shared" si="113"/>
        <v>44.32</v>
      </c>
      <c r="AT72" s="2">
        <f>AT70</f>
        <v>44.32</v>
      </c>
      <c r="AV72" s="2">
        <f t="shared" ref="AV72:AV81" si="143">AV71+AW72</f>
        <v>0</v>
      </c>
      <c r="AW72" s="2">
        <f t="shared" si="114"/>
        <v>0</v>
      </c>
      <c r="BB72" s="2">
        <f>BB71+BC72</f>
        <v>0</v>
      </c>
      <c r="BC72" s="2">
        <f t="shared" si="115"/>
        <v>0</v>
      </c>
      <c r="BH72" s="2">
        <f t="shared" ref="BH72:BH82" si="144">BH71+BI72</f>
        <v>0</v>
      </c>
      <c r="BI72" s="2">
        <f t="shared" si="116"/>
        <v>0</v>
      </c>
      <c r="BN72" s="2">
        <f t="shared" ref="BN72:BN82" si="145">BN71+BO72</f>
        <v>0</v>
      </c>
      <c r="BT72" s="2">
        <f t="shared" ref="BT72:BT82" si="146">BT71+BU72</f>
        <v>0</v>
      </c>
      <c r="BU72" s="2">
        <f t="shared" si="117"/>
        <v>0</v>
      </c>
      <c r="BZ72" s="2">
        <f t="shared" ref="BZ72:BZ82" si="147">BZ71+CA72</f>
        <v>0</v>
      </c>
      <c r="CF72" s="2">
        <f t="shared" ref="CF72:CF82" si="148">CF71+CG72</f>
        <v>0</v>
      </c>
      <c r="CL72" s="2">
        <f t="shared" ref="CL72:CL82" si="149">CL71+CM72</f>
        <v>0</v>
      </c>
      <c r="CM72" s="2">
        <f t="shared" si="118"/>
        <v>0</v>
      </c>
      <c r="CR72" s="2">
        <f t="shared" ref="CR72:CR82" si="150">CR71+CS72</f>
        <v>0</v>
      </c>
      <c r="CS72" s="2">
        <f t="shared" si="119"/>
        <v>0</v>
      </c>
      <c r="CX72" s="2">
        <f t="shared" ref="CX72:CX82" si="151">CX71+CY72</f>
        <v>0</v>
      </c>
      <c r="CY72" s="2">
        <f t="shared" si="120"/>
        <v>0</v>
      </c>
      <c r="DD72" s="2">
        <f t="shared" ref="DD72:DD82" si="152">DD71+DE72</f>
        <v>0</v>
      </c>
      <c r="DE72" s="2">
        <f t="shared" si="121"/>
        <v>0</v>
      </c>
      <c r="DJ72" s="2">
        <f t="shared" ref="DJ72:DJ82" si="153">DJ71+DK72</f>
        <v>0</v>
      </c>
      <c r="DK72" s="2">
        <f t="shared" si="122"/>
        <v>0</v>
      </c>
      <c r="DP72" s="2">
        <f t="shared" ref="DP72:DP82" si="154">DP71+DQ72</f>
        <v>0</v>
      </c>
      <c r="DQ72" s="2">
        <f t="shared" si="123"/>
        <v>0</v>
      </c>
      <c r="DV72" s="2">
        <f t="shared" ref="DV72:DV82" si="155">DV71+DW72</f>
        <v>0</v>
      </c>
      <c r="DW72" s="2">
        <f t="shared" si="124"/>
        <v>0</v>
      </c>
      <c r="EB72" s="2">
        <f t="shared" ref="EB72:EB82" si="156">EB71+EC72</f>
        <v>0</v>
      </c>
      <c r="EC72" s="2">
        <f t="shared" si="125"/>
        <v>0</v>
      </c>
      <c r="EH72" s="2">
        <f t="shared" ref="EH72:EH82" si="157">EH71+EI72</f>
        <v>0</v>
      </c>
      <c r="EI72" s="2">
        <f t="shared" si="126"/>
        <v>0</v>
      </c>
      <c r="EN72" s="2">
        <f t="shared" ref="EN72:EN82" si="158">EN71+EO72</f>
        <v>0</v>
      </c>
      <c r="EO72" s="2">
        <f t="shared" si="127"/>
        <v>0</v>
      </c>
      <c r="ET72" s="2">
        <f t="shared" ref="ET72:ET82" si="159">ET71+EU72</f>
        <v>0</v>
      </c>
      <c r="EU72" s="2">
        <f t="shared" si="128"/>
        <v>0</v>
      </c>
      <c r="EZ72" s="2">
        <f t="shared" ref="EZ72:EZ82" si="160">EZ71+FA72</f>
        <v>0</v>
      </c>
      <c r="FA72" s="2">
        <f t="shared" si="129"/>
        <v>0</v>
      </c>
      <c r="FF72" s="2">
        <f t="shared" ref="FF72:FF82" si="161">FF71+FG72</f>
        <v>0</v>
      </c>
      <c r="FG72" s="2">
        <f t="shared" si="130"/>
        <v>0</v>
      </c>
      <c r="FL72" s="2">
        <f t="shared" ref="FL72:FL82" si="162">FL71+FM72</f>
        <v>0</v>
      </c>
      <c r="FR72" s="2">
        <f t="shared" ref="FR72:FR82" si="163">FR71+FS72</f>
        <v>0</v>
      </c>
      <c r="FS72" s="2">
        <f t="shared" si="131"/>
        <v>0</v>
      </c>
      <c r="FX72" s="2">
        <f t="shared" ref="FX72:FX82" si="164">FX71+FY72</f>
        <v>0</v>
      </c>
      <c r="FY72" s="2">
        <f t="shared" si="132"/>
        <v>0</v>
      </c>
      <c r="GD72" s="2">
        <f t="shared" ref="GD72:GD82" si="165">GD71+GE72</f>
        <v>0</v>
      </c>
      <c r="GE72" s="2">
        <f t="shared" si="133"/>
        <v>0</v>
      </c>
      <c r="GJ72" s="2">
        <f t="shared" ref="GJ72:GJ82" si="166">GJ71+GK72</f>
        <v>0</v>
      </c>
      <c r="GK72" s="2">
        <f t="shared" si="134"/>
        <v>0</v>
      </c>
      <c r="GP72" s="20">
        <f t="shared" si="135"/>
        <v>-7.2759576141834259E-12</v>
      </c>
      <c r="GQ72" s="20">
        <f t="shared" si="136"/>
        <v>0</v>
      </c>
    </row>
    <row r="73" spans="1:199" x14ac:dyDescent="0.25">
      <c r="A73" s="7">
        <v>44055</v>
      </c>
      <c r="B73" s="3" t="s">
        <v>21</v>
      </c>
      <c r="C73" s="2">
        <v>-1000</v>
      </c>
      <c r="D73" s="2">
        <f t="shared" ref="D73:D98" si="167">C73+D72</f>
        <v>5742.3999999999978</v>
      </c>
      <c r="F73" s="2">
        <f t="shared" si="137"/>
        <v>9.6861407783421782E-13</v>
      </c>
      <c r="G73" s="2">
        <f t="shared" si="138"/>
        <v>0</v>
      </c>
      <c r="L73" s="2">
        <f t="shared" si="139"/>
        <v>0</v>
      </c>
      <c r="M73" s="2">
        <f t="shared" si="108"/>
        <v>0</v>
      </c>
      <c r="R73" s="2">
        <f t="shared" si="68"/>
        <v>6.8212102632969618E-13</v>
      </c>
      <c r="S73" s="2">
        <f t="shared" si="109"/>
        <v>0</v>
      </c>
      <c r="X73" s="2">
        <f t="shared" si="73"/>
        <v>0</v>
      </c>
      <c r="Y73" s="2">
        <f t="shared" si="110"/>
        <v>0</v>
      </c>
      <c r="AD73" s="2">
        <f t="shared" si="140"/>
        <v>1.5916157281026244E-12</v>
      </c>
      <c r="AE73" s="2">
        <f t="shared" si="111"/>
        <v>-390.26</v>
      </c>
      <c r="AF73" s="2">
        <v>-384.49</v>
      </c>
      <c r="AH73" s="2">
        <v>-5.77</v>
      </c>
      <c r="AJ73" s="2">
        <f t="shared" si="141"/>
        <v>2699.2900000000009</v>
      </c>
      <c r="AK73" s="2">
        <f t="shared" si="112"/>
        <v>-609.74</v>
      </c>
      <c r="AM73" s="2">
        <v>-255.18</v>
      </c>
      <c r="AN73" s="2">
        <v>-354.56</v>
      </c>
      <c r="AP73" s="2">
        <f t="shared" si="142"/>
        <v>3043.11</v>
      </c>
      <c r="AQ73" s="2">
        <f t="shared" si="113"/>
        <v>0</v>
      </c>
      <c r="AV73" s="2">
        <f t="shared" si="143"/>
        <v>0</v>
      </c>
      <c r="AW73" s="2">
        <f t="shared" si="114"/>
        <v>0</v>
      </c>
      <c r="BB73" s="2">
        <f t="shared" ref="BB73:BB94" si="168">BB72+BC73</f>
        <v>0</v>
      </c>
      <c r="BC73" s="2">
        <f t="shared" si="115"/>
        <v>0</v>
      </c>
      <c r="BH73" s="2">
        <f t="shared" si="144"/>
        <v>0</v>
      </c>
      <c r="BI73" s="2">
        <f t="shared" si="116"/>
        <v>0</v>
      </c>
      <c r="BN73" s="2">
        <f t="shared" si="145"/>
        <v>0</v>
      </c>
      <c r="BT73" s="2">
        <f t="shared" si="146"/>
        <v>0</v>
      </c>
      <c r="BU73" s="2">
        <f t="shared" si="117"/>
        <v>0</v>
      </c>
      <c r="BZ73" s="2">
        <f t="shared" si="147"/>
        <v>0</v>
      </c>
      <c r="CF73" s="2">
        <f t="shared" si="148"/>
        <v>0</v>
      </c>
      <c r="CL73" s="2">
        <f t="shared" si="149"/>
        <v>0</v>
      </c>
      <c r="CM73" s="2">
        <f t="shared" si="118"/>
        <v>0</v>
      </c>
      <c r="CR73" s="2">
        <f t="shared" si="150"/>
        <v>0</v>
      </c>
      <c r="CS73" s="2">
        <f t="shared" si="119"/>
        <v>0</v>
      </c>
      <c r="CX73" s="2">
        <f t="shared" si="151"/>
        <v>0</v>
      </c>
      <c r="CY73" s="2">
        <f t="shared" si="120"/>
        <v>0</v>
      </c>
      <c r="DD73" s="2">
        <f t="shared" si="152"/>
        <v>0</v>
      </c>
      <c r="DE73" s="2">
        <f t="shared" si="121"/>
        <v>0</v>
      </c>
      <c r="DJ73" s="2">
        <f t="shared" si="153"/>
        <v>0</v>
      </c>
      <c r="DK73" s="2">
        <f t="shared" si="122"/>
        <v>0</v>
      </c>
      <c r="DP73" s="2">
        <f t="shared" si="154"/>
        <v>0</v>
      </c>
      <c r="DQ73" s="2">
        <f t="shared" si="123"/>
        <v>0</v>
      </c>
      <c r="DV73" s="2">
        <f t="shared" si="155"/>
        <v>0</v>
      </c>
      <c r="DW73" s="2">
        <f t="shared" si="124"/>
        <v>0</v>
      </c>
      <c r="EB73" s="2">
        <f t="shared" si="156"/>
        <v>0</v>
      </c>
      <c r="EC73" s="2">
        <f t="shared" si="125"/>
        <v>0</v>
      </c>
      <c r="EH73" s="2">
        <f t="shared" si="157"/>
        <v>0</v>
      </c>
      <c r="EI73" s="2">
        <f t="shared" si="126"/>
        <v>0</v>
      </c>
      <c r="EN73" s="2">
        <f t="shared" si="158"/>
        <v>0</v>
      </c>
      <c r="EO73" s="2">
        <f t="shared" si="127"/>
        <v>0</v>
      </c>
      <c r="ET73" s="2">
        <f t="shared" si="159"/>
        <v>0</v>
      </c>
      <c r="EU73" s="2">
        <f t="shared" si="128"/>
        <v>0</v>
      </c>
      <c r="EZ73" s="2">
        <f t="shared" si="160"/>
        <v>0</v>
      </c>
      <c r="FA73" s="2">
        <f t="shared" si="129"/>
        <v>0</v>
      </c>
      <c r="FF73" s="2">
        <f t="shared" si="161"/>
        <v>0</v>
      </c>
      <c r="FG73" s="2">
        <f t="shared" si="130"/>
        <v>0</v>
      </c>
      <c r="FL73" s="2">
        <f t="shared" si="162"/>
        <v>0</v>
      </c>
      <c r="FR73" s="2">
        <f t="shared" si="163"/>
        <v>0</v>
      </c>
      <c r="FS73" s="2">
        <f t="shared" si="131"/>
        <v>0</v>
      </c>
      <c r="FX73" s="2">
        <f t="shared" si="164"/>
        <v>0</v>
      </c>
      <c r="FY73" s="2">
        <f t="shared" si="132"/>
        <v>0</v>
      </c>
      <c r="GD73" s="2">
        <f t="shared" si="165"/>
        <v>0</v>
      </c>
      <c r="GE73" s="2">
        <f t="shared" si="133"/>
        <v>0</v>
      </c>
      <c r="GJ73" s="2">
        <f t="shared" si="166"/>
        <v>0</v>
      </c>
      <c r="GK73" s="2">
        <f t="shared" si="134"/>
        <v>0</v>
      </c>
      <c r="GP73" s="20">
        <f t="shared" si="135"/>
        <v>0</v>
      </c>
      <c r="GQ73" s="20">
        <f t="shared" si="136"/>
        <v>0</v>
      </c>
    </row>
    <row r="74" spans="1:199" x14ac:dyDescent="0.25">
      <c r="A74" s="7">
        <v>44075</v>
      </c>
      <c r="B74" s="3" t="s">
        <v>20</v>
      </c>
      <c r="C74" s="2">
        <v>84.81</v>
      </c>
      <c r="D74" s="2">
        <f t="shared" si="167"/>
        <v>5827.2099999999982</v>
      </c>
      <c r="F74" s="2">
        <f t="shared" si="137"/>
        <v>9.6861407783421782E-13</v>
      </c>
      <c r="G74" s="2">
        <f t="shared" si="138"/>
        <v>0</v>
      </c>
      <c r="L74" s="2">
        <f t="shared" si="139"/>
        <v>0</v>
      </c>
      <c r="M74" s="2">
        <f t="shared" si="108"/>
        <v>0</v>
      </c>
      <c r="R74" s="2">
        <f t="shared" si="68"/>
        <v>6.8212102632969618E-13</v>
      </c>
      <c r="S74" s="2">
        <f t="shared" si="109"/>
        <v>0</v>
      </c>
      <c r="X74" s="2">
        <f t="shared" si="73"/>
        <v>0</v>
      </c>
      <c r="Y74" s="2">
        <f t="shared" si="110"/>
        <v>0</v>
      </c>
      <c r="AD74" s="2">
        <f t="shared" si="140"/>
        <v>1.5916157281026244E-12</v>
      </c>
      <c r="AE74" s="2">
        <f t="shared" si="111"/>
        <v>0</v>
      </c>
      <c r="AJ74" s="2">
        <f t="shared" si="141"/>
        <v>2739.7800000000007</v>
      </c>
      <c r="AK74" s="2">
        <f t="shared" si="112"/>
        <v>40.49</v>
      </c>
      <c r="AN74" s="2">
        <f>ROUND(AJ73*0.015,2)</f>
        <v>40.49</v>
      </c>
      <c r="AP74" s="2">
        <f t="shared" si="142"/>
        <v>3087.4300000000003</v>
      </c>
      <c r="AQ74" s="2">
        <f t="shared" si="113"/>
        <v>44.32</v>
      </c>
      <c r="AT74" s="2">
        <f>AT72</f>
        <v>44.32</v>
      </c>
      <c r="AV74" s="2">
        <f t="shared" si="143"/>
        <v>0</v>
      </c>
      <c r="AW74" s="2">
        <f t="shared" si="114"/>
        <v>0</v>
      </c>
      <c r="BB74" s="2">
        <f t="shared" si="168"/>
        <v>0</v>
      </c>
      <c r="BC74" s="2">
        <f t="shared" si="115"/>
        <v>0</v>
      </c>
      <c r="BH74" s="2">
        <f t="shared" si="144"/>
        <v>0</v>
      </c>
      <c r="BI74" s="2">
        <f t="shared" si="116"/>
        <v>0</v>
      </c>
      <c r="BN74" s="2">
        <f t="shared" si="145"/>
        <v>0</v>
      </c>
      <c r="BT74" s="2">
        <f t="shared" si="146"/>
        <v>0</v>
      </c>
      <c r="BU74" s="2">
        <f t="shared" si="117"/>
        <v>0</v>
      </c>
      <c r="BZ74" s="2">
        <f t="shared" si="147"/>
        <v>0</v>
      </c>
      <c r="CF74" s="2">
        <f t="shared" si="148"/>
        <v>0</v>
      </c>
      <c r="CL74" s="2">
        <f t="shared" si="149"/>
        <v>0</v>
      </c>
      <c r="CM74" s="2">
        <f t="shared" si="118"/>
        <v>0</v>
      </c>
      <c r="CR74" s="2">
        <f t="shared" si="150"/>
        <v>0</v>
      </c>
      <c r="CS74" s="2">
        <f t="shared" si="119"/>
        <v>0</v>
      </c>
      <c r="CX74" s="2">
        <f t="shared" si="151"/>
        <v>0</v>
      </c>
      <c r="CY74" s="2">
        <f t="shared" si="120"/>
        <v>0</v>
      </c>
      <c r="DD74" s="2">
        <f t="shared" si="152"/>
        <v>0</v>
      </c>
      <c r="DE74" s="2">
        <f t="shared" si="121"/>
        <v>0</v>
      </c>
      <c r="DJ74" s="2">
        <f t="shared" si="153"/>
        <v>0</v>
      </c>
      <c r="DK74" s="2">
        <f t="shared" si="122"/>
        <v>0</v>
      </c>
      <c r="DP74" s="2">
        <f t="shared" si="154"/>
        <v>0</v>
      </c>
      <c r="DQ74" s="2">
        <f t="shared" si="123"/>
        <v>0</v>
      </c>
      <c r="DV74" s="2">
        <f t="shared" si="155"/>
        <v>0</v>
      </c>
      <c r="DW74" s="2">
        <f t="shared" si="124"/>
        <v>0</v>
      </c>
      <c r="EB74" s="2">
        <f t="shared" si="156"/>
        <v>0</v>
      </c>
      <c r="EC74" s="2">
        <f t="shared" si="125"/>
        <v>0</v>
      </c>
      <c r="EH74" s="2">
        <f t="shared" si="157"/>
        <v>0</v>
      </c>
      <c r="EI74" s="2">
        <f t="shared" si="126"/>
        <v>0</v>
      </c>
      <c r="EN74" s="2">
        <f t="shared" si="158"/>
        <v>0</v>
      </c>
      <c r="EO74" s="2">
        <f t="shared" si="127"/>
        <v>0</v>
      </c>
      <c r="ET74" s="2">
        <f t="shared" si="159"/>
        <v>0</v>
      </c>
      <c r="EU74" s="2">
        <f t="shared" si="128"/>
        <v>0</v>
      </c>
      <c r="EZ74" s="2">
        <f t="shared" si="160"/>
        <v>0</v>
      </c>
      <c r="FA74" s="2">
        <f t="shared" si="129"/>
        <v>0</v>
      </c>
      <c r="FF74" s="2">
        <f t="shared" si="161"/>
        <v>0</v>
      </c>
      <c r="FG74" s="2">
        <f t="shared" si="130"/>
        <v>0</v>
      </c>
      <c r="FL74" s="2">
        <f t="shared" si="162"/>
        <v>0</v>
      </c>
      <c r="FR74" s="2">
        <f t="shared" si="163"/>
        <v>0</v>
      </c>
      <c r="FS74" s="2">
        <f t="shared" si="131"/>
        <v>0</v>
      </c>
      <c r="FX74" s="2">
        <f t="shared" si="164"/>
        <v>0</v>
      </c>
      <c r="FY74" s="2">
        <f t="shared" si="132"/>
        <v>0</v>
      </c>
      <c r="GD74" s="2">
        <f t="shared" si="165"/>
        <v>0</v>
      </c>
      <c r="GE74" s="2">
        <f t="shared" si="133"/>
        <v>0</v>
      </c>
      <c r="GJ74" s="2">
        <f t="shared" si="166"/>
        <v>0</v>
      </c>
      <c r="GK74" s="2">
        <f t="shared" si="134"/>
        <v>0</v>
      </c>
      <c r="GP74" s="20">
        <f t="shared" si="135"/>
        <v>0</v>
      </c>
      <c r="GQ74" s="20">
        <f t="shared" si="136"/>
        <v>0</v>
      </c>
    </row>
    <row r="75" spans="1:199" x14ac:dyDescent="0.25">
      <c r="A75" s="7">
        <v>44086</v>
      </c>
      <c r="B75" s="3" t="s">
        <v>21</v>
      </c>
      <c r="C75" s="2">
        <v>-1000</v>
      </c>
      <c r="D75" s="2">
        <f t="shared" si="167"/>
        <v>4827.2099999999982</v>
      </c>
      <c r="F75" s="2">
        <f t="shared" si="137"/>
        <v>9.6861407783421782E-13</v>
      </c>
      <c r="G75" s="2">
        <f t="shared" si="138"/>
        <v>0</v>
      </c>
      <c r="L75" s="2">
        <f t="shared" si="139"/>
        <v>0</v>
      </c>
      <c r="M75" s="2">
        <f t="shared" si="108"/>
        <v>0</v>
      </c>
      <c r="R75" s="2">
        <f t="shared" si="68"/>
        <v>6.8212102632969618E-13</v>
      </c>
      <c r="S75" s="2">
        <f t="shared" si="109"/>
        <v>0</v>
      </c>
      <c r="X75" s="2">
        <f t="shared" si="73"/>
        <v>0</v>
      </c>
      <c r="Y75" s="2">
        <f t="shared" si="110"/>
        <v>0</v>
      </c>
      <c r="AD75" s="2">
        <f t="shared" si="140"/>
        <v>1.5916157281026244E-12</v>
      </c>
      <c r="AE75" s="2">
        <f t="shared" si="111"/>
        <v>0</v>
      </c>
      <c r="AJ75" s="2">
        <f t="shared" si="141"/>
        <v>1739.7800000000007</v>
      </c>
      <c r="AK75" s="2">
        <f t="shared" si="112"/>
        <v>-1000</v>
      </c>
      <c r="AM75" s="2">
        <f>C75-AN75</f>
        <v>-959.51</v>
      </c>
      <c r="AN75" s="2">
        <v>-40.49</v>
      </c>
      <c r="AP75" s="2">
        <f t="shared" si="142"/>
        <v>3087.4300000000003</v>
      </c>
      <c r="AQ75" s="2">
        <f t="shared" si="113"/>
        <v>0</v>
      </c>
      <c r="AV75" s="2">
        <f t="shared" si="143"/>
        <v>0</v>
      </c>
      <c r="AW75" s="2">
        <f t="shared" si="114"/>
        <v>0</v>
      </c>
      <c r="BB75" s="2">
        <f t="shared" si="168"/>
        <v>0</v>
      </c>
      <c r="BC75" s="2">
        <f t="shared" si="115"/>
        <v>0</v>
      </c>
      <c r="BH75" s="2">
        <f t="shared" si="144"/>
        <v>0</v>
      </c>
      <c r="BI75" s="2">
        <f t="shared" si="116"/>
        <v>0</v>
      </c>
      <c r="BN75" s="2">
        <f t="shared" si="145"/>
        <v>0</v>
      </c>
      <c r="BT75" s="2">
        <f t="shared" si="146"/>
        <v>0</v>
      </c>
      <c r="BU75" s="2">
        <f t="shared" si="117"/>
        <v>0</v>
      </c>
      <c r="BZ75" s="2">
        <f t="shared" si="147"/>
        <v>0</v>
      </c>
      <c r="CF75" s="2">
        <f t="shared" si="148"/>
        <v>0</v>
      </c>
      <c r="CL75" s="2">
        <f t="shared" si="149"/>
        <v>0</v>
      </c>
      <c r="CM75" s="2">
        <f t="shared" si="118"/>
        <v>0</v>
      </c>
      <c r="CR75" s="2">
        <f t="shared" si="150"/>
        <v>0</v>
      </c>
      <c r="CS75" s="2">
        <f t="shared" si="119"/>
        <v>0</v>
      </c>
      <c r="CX75" s="2">
        <f t="shared" si="151"/>
        <v>0</v>
      </c>
      <c r="CY75" s="2">
        <f t="shared" si="120"/>
        <v>0</v>
      </c>
      <c r="DD75" s="2">
        <f t="shared" si="152"/>
        <v>0</v>
      </c>
      <c r="DE75" s="2">
        <f t="shared" si="121"/>
        <v>0</v>
      </c>
      <c r="DJ75" s="2">
        <f t="shared" si="153"/>
        <v>0</v>
      </c>
      <c r="DK75" s="2">
        <f t="shared" si="122"/>
        <v>0</v>
      </c>
      <c r="DP75" s="2">
        <f t="shared" si="154"/>
        <v>0</v>
      </c>
      <c r="DQ75" s="2">
        <f t="shared" si="123"/>
        <v>0</v>
      </c>
      <c r="DV75" s="2">
        <f t="shared" si="155"/>
        <v>0</v>
      </c>
      <c r="DW75" s="2">
        <f t="shared" si="124"/>
        <v>0</v>
      </c>
      <c r="EB75" s="2">
        <f t="shared" si="156"/>
        <v>0</v>
      </c>
      <c r="EC75" s="2">
        <f t="shared" si="125"/>
        <v>0</v>
      </c>
      <c r="EH75" s="2">
        <f t="shared" si="157"/>
        <v>0</v>
      </c>
      <c r="EI75" s="2">
        <f t="shared" si="126"/>
        <v>0</v>
      </c>
      <c r="EN75" s="2">
        <f t="shared" si="158"/>
        <v>0</v>
      </c>
      <c r="EO75" s="2">
        <f t="shared" si="127"/>
        <v>0</v>
      </c>
      <c r="ET75" s="2">
        <f t="shared" si="159"/>
        <v>0</v>
      </c>
      <c r="EU75" s="2">
        <f t="shared" si="128"/>
        <v>0</v>
      </c>
      <c r="EZ75" s="2">
        <f t="shared" si="160"/>
        <v>0</v>
      </c>
      <c r="FA75" s="2">
        <f t="shared" si="129"/>
        <v>0</v>
      </c>
      <c r="FF75" s="2">
        <f t="shared" si="161"/>
        <v>0</v>
      </c>
      <c r="FG75" s="2">
        <f t="shared" si="130"/>
        <v>0</v>
      </c>
      <c r="FL75" s="2">
        <f t="shared" si="162"/>
        <v>0</v>
      </c>
      <c r="FR75" s="2">
        <f t="shared" si="163"/>
        <v>0</v>
      </c>
      <c r="FS75" s="2">
        <f t="shared" si="131"/>
        <v>0</v>
      </c>
      <c r="FX75" s="2">
        <f t="shared" si="164"/>
        <v>0</v>
      </c>
      <c r="FY75" s="2">
        <f t="shared" si="132"/>
        <v>0</v>
      </c>
      <c r="GD75" s="2">
        <f t="shared" si="165"/>
        <v>0</v>
      </c>
      <c r="GE75" s="2">
        <f t="shared" si="133"/>
        <v>0</v>
      </c>
      <c r="GJ75" s="2">
        <f t="shared" si="166"/>
        <v>0</v>
      </c>
      <c r="GK75" s="2">
        <f t="shared" si="134"/>
        <v>0</v>
      </c>
      <c r="GP75" s="20">
        <f t="shared" si="135"/>
        <v>0</v>
      </c>
      <c r="GQ75" s="20">
        <f t="shared" si="136"/>
        <v>0</v>
      </c>
    </row>
    <row r="76" spans="1:199" x14ac:dyDescent="0.25">
      <c r="A76" s="7">
        <v>44105</v>
      </c>
      <c r="B76" s="3" t="s">
        <v>20</v>
      </c>
      <c r="C76" s="2">
        <v>70.42</v>
      </c>
      <c r="D76" s="2">
        <f t="shared" si="167"/>
        <v>4897.6299999999983</v>
      </c>
      <c r="F76" s="2">
        <f t="shared" si="137"/>
        <v>9.6861407783421782E-13</v>
      </c>
      <c r="G76" s="2">
        <f t="shared" si="138"/>
        <v>0</v>
      </c>
      <c r="L76" s="2">
        <f t="shared" si="139"/>
        <v>0</v>
      </c>
      <c r="M76" s="2">
        <f t="shared" si="108"/>
        <v>0</v>
      </c>
      <c r="R76" s="2">
        <f t="shared" ref="R76:R98" si="169">R75+S76</f>
        <v>6.8212102632969618E-13</v>
      </c>
      <c r="S76" s="2">
        <f t="shared" si="109"/>
        <v>0</v>
      </c>
      <c r="X76" s="2">
        <f t="shared" si="73"/>
        <v>0</v>
      </c>
      <c r="Y76" s="2">
        <f t="shared" si="110"/>
        <v>0</v>
      </c>
      <c r="AD76" s="2">
        <f t="shared" si="140"/>
        <v>1.5916157281026244E-12</v>
      </c>
      <c r="AE76" s="2">
        <f t="shared" si="111"/>
        <v>0</v>
      </c>
      <c r="AJ76" s="2">
        <f t="shared" si="141"/>
        <v>1765.8800000000006</v>
      </c>
      <c r="AK76" s="2">
        <f t="shared" si="112"/>
        <v>26.1</v>
      </c>
      <c r="AN76" s="2">
        <f>ROUND(AJ75*0.015,2)</f>
        <v>26.1</v>
      </c>
      <c r="AP76" s="2">
        <f t="shared" si="142"/>
        <v>3131.7500000000005</v>
      </c>
      <c r="AQ76" s="2">
        <f t="shared" si="113"/>
        <v>44.32</v>
      </c>
      <c r="AT76" s="2">
        <f>AT74</f>
        <v>44.32</v>
      </c>
      <c r="AV76" s="2">
        <f t="shared" si="143"/>
        <v>0</v>
      </c>
      <c r="AW76" s="2">
        <f t="shared" si="114"/>
        <v>0</v>
      </c>
      <c r="BB76" s="2">
        <f t="shared" si="168"/>
        <v>0</v>
      </c>
      <c r="BC76" s="2">
        <f t="shared" si="115"/>
        <v>0</v>
      </c>
      <c r="BH76" s="2">
        <f t="shared" si="144"/>
        <v>0</v>
      </c>
      <c r="BI76" s="2">
        <f t="shared" si="116"/>
        <v>0</v>
      </c>
      <c r="BN76" s="2">
        <f t="shared" si="145"/>
        <v>0</v>
      </c>
      <c r="BT76" s="2">
        <f t="shared" si="146"/>
        <v>0</v>
      </c>
      <c r="BU76" s="2">
        <f t="shared" si="117"/>
        <v>0</v>
      </c>
      <c r="BZ76" s="2">
        <f t="shared" si="147"/>
        <v>0</v>
      </c>
      <c r="CF76" s="2">
        <f t="shared" si="148"/>
        <v>0</v>
      </c>
      <c r="CL76" s="2">
        <f t="shared" si="149"/>
        <v>0</v>
      </c>
      <c r="CM76" s="2">
        <f t="shared" si="118"/>
        <v>0</v>
      </c>
      <c r="CR76" s="2">
        <f t="shared" si="150"/>
        <v>0</v>
      </c>
      <c r="CS76" s="2">
        <f t="shared" si="119"/>
        <v>0</v>
      </c>
      <c r="CX76" s="2">
        <f t="shared" si="151"/>
        <v>0</v>
      </c>
      <c r="CY76" s="2">
        <f t="shared" si="120"/>
        <v>0</v>
      </c>
      <c r="DD76" s="2">
        <f t="shared" si="152"/>
        <v>0</v>
      </c>
      <c r="DE76" s="2">
        <f t="shared" si="121"/>
        <v>0</v>
      </c>
      <c r="DJ76" s="2">
        <f t="shared" si="153"/>
        <v>0</v>
      </c>
      <c r="DK76" s="2">
        <f t="shared" si="122"/>
        <v>0</v>
      </c>
      <c r="DP76" s="2">
        <f t="shared" si="154"/>
        <v>0</v>
      </c>
      <c r="DQ76" s="2">
        <f t="shared" si="123"/>
        <v>0</v>
      </c>
      <c r="DV76" s="2">
        <f t="shared" si="155"/>
        <v>0</v>
      </c>
      <c r="DW76" s="2">
        <f t="shared" si="124"/>
        <v>0</v>
      </c>
      <c r="EB76" s="2">
        <f t="shared" si="156"/>
        <v>0</v>
      </c>
      <c r="EC76" s="2">
        <f t="shared" si="125"/>
        <v>0</v>
      </c>
      <c r="EH76" s="2">
        <f t="shared" si="157"/>
        <v>0</v>
      </c>
      <c r="EI76" s="2">
        <f t="shared" si="126"/>
        <v>0</v>
      </c>
      <c r="EN76" s="2">
        <f t="shared" si="158"/>
        <v>0</v>
      </c>
      <c r="EO76" s="2">
        <f t="shared" si="127"/>
        <v>0</v>
      </c>
      <c r="ET76" s="2">
        <f t="shared" si="159"/>
        <v>0</v>
      </c>
      <c r="EU76" s="2">
        <f t="shared" si="128"/>
        <v>0</v>
      </c>
      <c r="EZ76" s="2">
        <f t="shared" si="160"/>
        <v>0</v>
      </c>
      <c r="FA76" s="2">
        <f t="shared" si="129"/>
        <v>0</v>
      </c>
      <c r="FF76" s="2">
        <f t="shared" si="161"/>
        <v>0</v>
      </c>
      <c r="FG76" s="2">
        <f t="shared" si="130"/>
        <v>0</v>
      </c>
      <c r="FL76" s="2">
        <f t="shared" si="162"/>
        <v>0</v>
      </c>
      <c r="FR76" s="2">
        <f t="shared" si="163"/>
        <v>0</v>
      </c>
      <c r="FS76" s="2">
        <f t="shared" si="131"/>
        <v>0</v>
      </c>
      <c r="FX76" s="2">
        <f t="shared" si="164"/>
        <v>0</v>
      </c>
      <c r="FY76" s="2">
        <f t="shared" si="132"/>
        <v>0</v>
      </c>
      <c r="GD76" s="2">
        <f t="shared" si="165"/>
        <v>0</v>
      </c>
      <c r="GE76" s="2">
        <f t="shared" si="133"/>
        <v>0</v>
      </c>
      <c r="GJ76" s="2">
        <f t="shared" si="166"/>
        <v>0</v>
      </c>
      <c r="GK76" s="2">
        <f t="shared" si="134"/>
        <v>0</v>
      </c>
      <c r="GP76" s="20">
        <f t="shared" si="135"/>
        <v>0</v>
      </c>
      <c r="GQ76" s="20">
        <f t="shared" si="136"/>
        <v>0</v>
      </c>
    </row>
    <row r="77" spans="1:199" x14ac:dyDescent="0.25">
      <c r="A77" s="7">
        <v>44116</v>
      </c>
      <c r="B77" s="3" t="s">
        <v>21</v>
      </c>
      <c r="C77" s="2">
        <v>-1000</v>
      </c>
      <c r="D77" s="2">
        <f t="shared" si="167"/>
        <v>3897.6299999999983</v>
      </c>
      <c r="F77" s="2">
        <f t="shared" si="137"/>
        <v>9.6861407783421782E-13</v>
      </c>
      <c r="G77" s="2">
        <f t="shared" si="138"/>
        <v>0</v>
      </c>
      <c r="L77" s="2">
        <f t="shared" si="139"/>
        <v>0</v>
      </c>
      <c r="M77" s="2">
        <f t="shared" si="108"/>
        <v>0</v>
      </c>
      <c r="R77" s="2">
        <f t="shared" si="169"/>
        <v>6.8212102632969618E-13</v>
      </c>
      <c r="S77" s="2">
        <f t="shared" si="109"/>
        <v>0</v>
      </c>
      <c r="X77" s="2">
        <f t="shared" si="73"/>
        <v>0</v>
      </c>
      <c r="Y77" s="2">
        <f t="shared" si="110"/>
        <v>0</v>
      </c>
      <c r="AD77" s="2">
        <f t="shared" si="140"/>
        <v>1.5916157281026244E-12</v>
      </c>
      <c r="AE77" s="2">
        <f t="shared" si="111"/>
        <v>0</v>
      </c>
      <c r="AJ77" s="2">
        <f t="shared" si="141"/>
        <v>765.88000000000056</v>
      </c>
      <c r="AK77" s="2">
        <f t="shared" si="112"/>
        <v>-1000</v>
      </c>
      <c r="AL77" s="2">
        <f>C77-AM77-AN77</f>
        <v>-254.48000000000005</v>
      </c>
      <c r="AM77" s="2">
        <v>-719.42</v>
      </c>
      <c r="AN77" s="2">
        <v>-26.1</v>
      </c>
      <c r="AP77" s="2">
        <f t="shared" si="142"/>
        <v>3131.7500000000005</v>
      </c>
      <c r="AQ77" s="2">
        <f t="shared" si="113"/>
        <v>0</v>
      </c>
      <c r="AV77" s="2">
        <f t="shared" si="143"/>
        <v>0</v>
      </c>
      <c r="AW77" s="2">
        <f t="shared" si="114"/>
        <v>0</v>
      </c>
      <c r="BB77" s="2">
        <f t="shared" si="168"/>
        <v>0</v>
      </c>
      <c r="BC77" s="2">
        <f t="shared" si="115"/>
        <v>0</v>
      </c>
      <c r="BH77" s="2">
        <f t="shared" si="144"/>
        <v>0</v>
      </c>
      <c r="BI77" s="2">
        <f t="shared" si="116"/>
        <v>0</v>
      </c>
      <c r="BN77" s="2">
        <f t="shared" si="145"/>
        <v>0</v>
      </c>
      <c r="BT77" s="2">
        <f t="shared" si="146"/>
        <v>0</v>
      </c>
      <c r="BU77" s="2">
        <f t="shared" si="117"/>
        <v>0</v>
      </c>
      <c r="BZ77" s="2">
        <f t="shared" si="147"/>
        <v>0</v>
      </c>
      <c r="CF77" s="2">
        <f t="shared" si="148"/>
        <v>0</v>
      </c>
      <c r="CL77" s="2">
        <f t="shared" si="149"/>
        <v>0</v>
      </c>
      <c r="CM77" s="2">
        <f t="shared" si="118"/>
        <v>0</v>
      </c>
      <c r="CR77" s="2">
        <f t="shared" si="150"/>
        <v>0</v>
      </c>
      <c r="CS77" s="2">
        <f t="shared" si="119"/>
        <v>0</v>
      </c>
      <c r="CX77" s="2">
        <f t="shared" si="151"/>
        <v>0</v>
      </c>
      <c r="CY77" s="2">
        <f t="shared" si="120"/>
        <v>0</v>
      </c>
      <c r="DD77" s="2">
        <f t="shared" si="152"/>
        <v>0</v>
      </c>
      <c r="DE77" s="2">
        <f t="shared" si="121"/>
        <v>0</v>
      </c>
      <c r="DJ77" s="2">
        <f t="shared" si="153"/>
        <v>0</v>
      </c>
      <c r="DK77" s="2">
        <f t="shared" si="122"/>
        <v>0</v>
      </c>
      <c r="DP77" s="2">
        <f t="shared" si="154"/>
        <v>0</v>
      </c>
      <c r="DQ77" s="2">
        <f t="shared" si="123"/>
        <v>0</v>
      </c>
      <c r="DV77" s="2">
        <f t="shared" si="155"/>
        <v>0</v>
      </c>
      <c r="DW77" s="2">
        <f t="shared" si="124"/>
        <v>0</v>
      </c>
      <c r="EB77" s="2">
        <f t="shared" si="156"/>
        <v>0</v>
      </c>
      <c r="EC77" s="2">
        <f t="shared" si="125"/>
        <v>0</v>
      </c>
      <c r="EH77" s="2">
        <f t="shared" si="157"/>
        <v>0</v>
      </c>
      <c r="EI77" s="2">
        <f t="shared" si="126"/>
        <v>0</v>
      </c>
      <c r="EN77" s="2">
        <f t="shared" si="158"/>
        <v>0</v>
      </c>
      <c r="EO77" s="2">
        <f t="shared" si="127"/>
        <v>0</v>
      </c>
      <c r="ET77" s="2">
        <f t="shared" si="159"/>
        <v>0</v>
      </c>
      <c r="EU77" s="2">
        <f t="shared" si="128"/>
        <v>0</v>
      </c>
      <c r="EZ77" s="2">
        <f t="shared" si="160"/>
        <v>0</v>
      </c>
      <c r="FA77" s="2">
        <f t="shared" si="129"/>
        <v>0</v>
      </c>
      <c r="FF77" s="2">
        <f t="shared" si="161"/>
        <v>0</v>
      </c>
      <c r="FG77" s="2">
        <f t="shared" si="130"/>
        <v>0</v>
      </c>
      <c r="FL77" s="2">
        <f t="shared" si="162"/>
        <v>0</v>
      </c>
      <c r="FR77" s="2">
        <f t="shared" si="163"/>
        <v>0</v>
      </c>
      <c r="FS77" s="2">
        <f t="shared" si="131"/>
        <v>0</v>
      </c>
      <c r="FX77" s="2">
        <f t="shared" si="164"/>
        <v>0</v>
      </c>
      <c r="FY77" s="2">
        <f t="shared" si="132"/>
        <v>0</v>
      </c>
      <c r="GD77" s="2">
        <f t="shared" si="165"/>
        <v>0</v>
      </c>
      <c r="GE77" s="2">
        <f t="shared" si="133"/>
        <v>0</v>
      </c>
      <c r="GJ77" s="2">
        <f t="shared" si="166"/>
        <v>0</v>
      </c>
      <c r="GK77" s="2">
        <f t="shared" si="134"/>
        <v>0</v>
      </c>
      <c r="GP77" s="20">
        <f t="shared" si="135"/>
        <v>-5.9117155615240335E-12</v>
      </c>
      <c r="GQ77" s="20">
        <f t="shared" si="136"/>
        <v>0</v>
      </c>
    </row>
    <row r="78" spans="1:199" hidden="1" x14ac:dyDescent="0.25">
      <c r="F78" s="2">
        <f t="shared" si="137"/>
        <v>9.6861407783421782E-13</v>
      </c>
      <c r="G78" s="2">
        <f t="shared" si="138"/>
        <v>0</v>
      </c>
      <c r="L78" s="2">
        <f t="shared" si="139"/>
        <v>0</v>
      </c>
      <c r="M78" s="2">
        <f t="shared" si="108"/>
        <v>0</v>
      </c>
      <c r="R78" s="2">
        <f t="shared" si="169"/>
        <v>6.8212102632969618E-13</v>
      </c>
      <c r="S78" s="2">
        <f t="shared" si="109"/>
        <v>0</v>
      </c>
      <c r="X78" s="2">
        <f t="shared" si="73"/>
        <v>0</v>
      </c>
      <c r="Y78" s="2">
        <f t="shared" si="110"/>
        <v>0</v>
      </c>
      <c r="AD78" s="2">
        <f t="shared" si="140"/>
        <v>1.5916157281026244E-12</v>
      </c>
      <c r="AE78" s="2">
        <f t="shared" si="111"/>
        <v>0</v>
      </c>
      <c r="AJ78" s="2">
        <f t="shared" ref="AJ78:AJ79" si="170">AJ77+AK78</f>
        <v>765.88000000000056</v>
      </c>
      <c r="AK78" s="2">
        <f t="shared" ref="AK78:AK79" si="171">SUM(AL78:AN78)</f>
        <v>0</v>
      </c>
      <c r="AP78" s="2">
        <f t="shared" ref="AP78:AP98" si="172">AP77+AQ78</f>
        <v>3131.7500000000005</v>
      </c>
      <c r="AQ78" s="2">
        <f t="shared" ref="AQ78:AQ98" si="173">SUM(AR78:AT78)</f>
        <v>0</v>
      </c>
      <c r="AV78" s="2">
        <f t="shared" si="143"/>
        <v>0</v>
      </c>
      <c r="AW78" s="2">
        <f t="shared" si="114"/>
        <v>0</v>
      </c>
      <c r="BB78" s="2">
        <f t="shared" si="168"/>
        <v>0</v>
      </c>
      <c r="BC78" s="2">
        <f t="shared" si="115"/>
        <v>0</v>
      </c>
      <c r="BH78" s="2">
        <f t="shared" si="144"/>
        <v>0</v>
      </c>
      <c r="BI78" s="2">
        <f t="shared" si="116"/>
        <v>0</v>
      </c>
      <c r="BN78" s="2">
        <f t="shared" si="145"/>
        <v>0</v>
      </c>
      <c r="BT78" s="2">
        <f t="shared" si="146"/>
        <v>0</v>
      </c>
      <c r="BU78" s="2">
        <f t="shared" si="117"/>
        <v>0</v>
      </c>
      <c r="BZ78" s="2">
        <f t="shared" si="147"/>
        <v>0</v>
      </c>
      <c r="CF78" s="2">
        <f t="shared" si="148"/>
        <v>0</v>
      </c>
      <c r="CL78" s="2">
        <f t="shared" si="149"/>
        <v>0</v>
      </c>
      <c r="CM78" s="2">
        <f t="shared" si="118"/>
        <v>0</v>
      </c>
      <c r="CR78" s="2">
        <f t="shared" si="150"/>
        <v>0</v>
      </c>
      <c r="CS78" s="2">
        <f t="shared" si="119"/>
        <v>0</v>
      </c>
      <c r="CX78" s="2">
        <f t="shared" si="151"/>
        <v>0</v>
      </c>
      <c r="CY78" s="2">
        <f t="shared" si="120"/>
        <v>0</v>
      </c>
      <c r="DD78" s="2">
        <f t="shared" si="152"/>
        <v>0</v>
      </c>
      <c r="DE78" s="2">
        <f t="shared" si="121"/>
        <v>0</v>
      </c>
      <c r="DJ78" s="2">
        <f t="shared" si="153"/>
        <v>0</v>
      </c>
      <c r="DK78" s="2">
        <f t="shared" si="122"/>
        <v>0</v>
      </c>
      <c r="DP78" s="2">
        <f t="shared" si="154"/>
        <v>0</v>
      </c>
      <c r="DQ78" s="2">
        <f t="shared" si="123"/>
        <v>0</v>
      </c>
      <c r="DV78" s="2">
        <f t="shared" si="155"/>
        <v>0</v>
      </c>
      <c r="DW78" s="2">
        <f t="shared" si="124"/>
        <v>0</v>
      </c>
      <c r="EB78" s="2">
        <f t="shared" si="156"/>
        <v>0</v>
      </c>
      <c r="EC78" s="2">
        <f t="shared" si="125"/>
        <v>0</v>
      </c>
      <c r="EH78" s="2">
        <f t="shared" si="157"/>
        <v>0</v>
      </c>
      <c r="EI78" s="2">
        <f t="shared" si="126"/>
        <v>0</v>
      </c>
      <c r="EN78" s="2">
        <f t="shared" si="158"/>
        <v>0</v>
      </c>
      <c r="EO78" s="2">
        <f t="shared" si="127"/>
        <v>0</v>
      </c>
      <c r="ET78" s="2">
        <f t="shared" si="159"/>
        <v>0</v>
      </c>
      <c r="EU78" s="2">
        <f t="shared" si="128"/>
        <v>0</v>
      </c>
      <c r="EZ78" s="2">
        <f t="shared" si="160"/>
        <v>0</v>
      </c>
      <c r="FA78" s="2">
        <f t="shared" si="129"/>
        <v>0</v>
      </c>
      <c r="FF78" s="2">
        <f t="shared" si="161"/>
        <v>0</v>
      </c>
      <c r="FG78" s="2">
        <f t="shared" si="130"/>
        <v>0</v>
      </c>
      <c r="FL78" s="2">
        <f t="shared" si="162"/>
        <v>0</v>
      </c>
      <c r="FR78" s="2">
        <f t="shared" si="163"/>
        <v>0</v>
      </c>
      <c r="FS78" s="2">
        <f t="shared" si="131"/>
        <v>0</v>
      </c>
      <c r="FX78" s="2">
        <f t="shared" si="164"/>
        <v>0</v>
      </c>
      <c r="FY78" s="2">
        <f t="shared" si="132"/>
        <v>0</v>
      </c>
      <c r="GD78" s="2">
        <f t="shared" si="165"/>
        <v>0</v>
      </c>
      <c r="GE78" s="2">
        <f t="shared" si="133"/>
        <v>0</v>
      </c>
      <c r="GJ78" s="2">
        <f t="shared" si="166"/>
        <v>0</v>
      </c>
      <c r="GK78" s="2">
        <f t="shared" si="134"/>
        <v>0</v>
      </c>
      <c r="GP78" s="20">
        <f t="shared" si="135"/>
        <v>-3897.6300000000042</v>
      </c>
      <c r="GQ78" s="20">
        <f t="shared" si="136"/>
        <v>0</v>
      </c>
    </row>
    <row r="79" spans="1:199" hidden="1" x14ac:dyDescent="0.25">
      <c r="F79" s="2">
        <f t="shared" si="137"/>
        <v>9.6861407783421782E-13</v>
      </c>
      <c r="G79" s="2">
        <f t="shared" si="138"/>
        <v>0</v>
      </c>
      <c r="L79" s="2">
        <f t="shared" si="139"/>
        <v>0</v>
      </c>
      <c r="M79" s="2">
        <f t="shared" si="108"/>
        <v>0</v>
      </c>
      <c r="R79" s="2">
        <f t="shared" si="169"/>
        <v>6.8212102632969618E-13</v>
      </c>
      <c r="S79" s="2">
        <f t="shared" si="109"/>
        <v>0</v>
      </c>
      <c r="X79" s="2">
        <f t="shared" si="73"/>
        <v>0</v>
      </c>
      <c r="Y79" s="2">
        <f t="shared" si="110"/>
        <v>0</v>
      </c>
      <c r="AD79" s="2">
        <f t="shared" si="140"/>
        <v>1.5916157281026244E-12</v>
      </c>
      <c r="AE79" s="2">
        <f t="shared" si="111"/>
        <v>0</v>
      </c>
      <c r="AJ79" s="2">
        <f t="shared" si="170"/>
        <v>765.88000000000056</v>
      </c>
      <c r="AK79" s="2">
        <f t="shared" si="171"/>
        <v>0</v>
      </c>
      <c r="AP79" s="2">
        <f t="shared" si="172"/>
        <v>3131.7500000000005</v>
      </c>
      <c r="AQ79" s="2">
        <f t="shared" si="173"/>
        <v>0</v>
      </c>
      <c r="AV79" s="2">
        <f t="shared" si="143"/>
        <v>0</v>
      </c>
      <c r="AW79" s="2">
        <f t="shared" si="114"/>
        <v>0</v>
      </c>
      <c r="BB79" s="2">
        <f t="shared" si="168"/>
        <v>0</v>
      </c>
      <c r="BC79" s="2">
        <f t="shared" si="115"/>
        <v>0</v>
      </c>
      <c r="BH79" s="2">
        <f t="shared" si="144"/>
        <v>0</v>
      </c>
      <c r="BI79" s="2">
        <f t="shared" si="116"/>
        <v>0</v>
      </c>
      <c r="BN79" s="2">
        <f t="shared" si="145"/>
        <v>0</v>
      </c>
      <c r="BT79" s="2">
        <f t="shared" si="146"/>
        <v>0</v>
      </c>
      <c r="BU79" s="2">
        <f t="shared" si="117"/>
        <v>0</v>
      </c>
      <c r="BZ79" s="2">
        <f t="shared" si="147"/>
        <v>0</v>
      </c>
      <c r="CF79" s="2">
        <f t="shared" si="148"/>
        <v>0</v>
      </c>
      <c r="CL79" s="2">
        <f t="shared" si="149"/>
        <v>0</v>
      </c>
      <c r="CM79" s="2">
        <f t="shared" si="118"/>
        <v>0</v>
      </c>
      <c r="CR79" s="2">
        <f t="shared" si="150"/>
        <v>0</v>
      </c>
      <c r="CS79" s="2">
        <f t="shared" si="119"/>
        <v>0</v>
      </c>
      <c r="CX79" s="2">
        <f t="shared" si="151"/>
        <v>0</v>
      </c>
      <c r="CY79" s="2">
        <f t="shared" si="120"/>
        <v>0</v>
      </c>
      <c r="DD79" s="2">
        <f t="shared" si="152"/>
        <v>0</v>
      </c>
      <c r="DE79" s="2">
        <f t="shared" si="121"/>
        <v>0</v>
      </c>
      <c r="DJ79" s="2">
        <f t="shared" si="153"/>
        <v>0</v>
      </c>
      <c r="DK79" s="2">
        <f t="shared" si="122"/>
        <v>0</v>
      </c>
      <c r="DP79" s="2">
        <f t="shared" si="154"/>
        <v>0</v>
      </c>
      <c r="DQ79" s="2">
        <f t="shared" si="123"/>
        <v>0</v>
      </c>
      <c r="DV79" s="2">
        <f t="shared" si="155"/>
        <v>0</v>
      </c>
      <c r="DW79" s="2">
        <f t="shared" si="124"/>
        <v>0</v>
      </c>
      <c r="EB79" s="2">
        <f t="shared" si="156"/>
        <v>0</v>
      </c>
      <c r="EC79" s="2">
        <f t="shared" si="125"/>
        <v>0</v>
      </c>
      <c r="EH79" s="2">
        <f t="shared" si="157"/>
        <v>0</v>
      </c>
      <c r="EI79" s="2">
        <f t="shared" si="126"/>
        <v>0</v>
      </c>
      <c r="EN79" s="2">
        <f t="shared" si="158"/>
        <v>0</v>
      </c>
      <c r="EO79" s="2">
        <f t="shared" si="127"/>
        <v>0</v>
      </c>
      <c r="ET79" s="2">
        <f t="shared" si="159"/>
        <v>0</v>
      </c>
      <c r="EU79" s="2">
        <f t="shared" si="128"/>
        <v>0</v>
      </c>
      <c r="EZ79" s="2">
        <f t="shared" si="160"/>
        <v>0</v>
      </c>
      <c r="FA79" s="2">
        <f t="shared" si="129"/>
        <v>0</v>
      </c>
      <c r="FF79" s="2">
        <f t="shared" si="161"/>
        <v>0</v>
      </c>
      <c r="FG79" s="2">
        <f t="shared" si="130"/>
        <v>0</v>
      </c>
      <c r="FL79" s="2">
        <f t="shared" si="162"/>
        <v>0</v>
      </c>
      <c r="FR79" s="2">
        <f t="shared" si="163"/>
        <v>0</v>
      </c>
      <c r="FS79" s="2">
        <f t="shared" si="131"/>
        <v>0</v>
      </c>
      <c r="FX79" s="2">
        <f t="shared" si="164"/>
        <v>0</v>
      </c>
      <c r="FY79" s="2">
        <f t="shared" si="132"/>
        <v>0</v>
      </c>
      <c r="GD79" s="2">
        <f t="shared" si="165"/>
        <v>0</v>
      </c>
      <c r="GE79" s="2">
        <f t="shared" si="133"/>
        <v>0</v>
      </c>
      <c r="GJ79" s="2">
        <f t="shared" si="166"/>
        <v>0</v>
      </c>
      <c r="GK79" s="2">
        <f t="shared" si="134"/>
        <v>0</v>
      </c>
      <c r="GP79" s="20">
        <f t="shared" si="135"/>
        <v>-3897.6300000000042</v>
      </c>
      <c r="GQ79" s="20">
        <f t="shared" si="136"/>
        <v>0</v>
      </c>
    </row>
    <row r="80" spans="1:199" hidden="1" x14ac:dyDescent="0.25">
      <c r="F80" s="2">
        <f t="shared" si="137"/>
        <v>9.6861407783421782E-13</v>
      </c>
      <c r="G80" s="2">
        <f t="shared" si="138"/>
        <v>0</v>
      </c>
      <c r="L80" s="2">
        <f t="shared" si="139"/>
        <v>0</v>
      </c>
      <c r="M80" s="2">
        <f t="shared" si="108"/>
        <v>0</v>
      </c>
      <c r="R80" s="2">
        <f t="shared" si="169"/>
        <v>6.8212102632969618E-13</v>
      </c>
      <c r="S80" s="2">
        <f t="shared" si="109"/>
        <v>0</v>
      </c>
      <c r="X80" s="2">
        <f t="shared" si="73"/>
        <v>0</v>
      </c>
      <c r="Y80" s="2">
        <f t="shared" si="110"/>
        <v>0</v>
      </c>
      <c r="AD80" s="2">
        <f t="shared" si="140"/>
        <v>1.5916157281026244E-12</v>
      </c>
      <c r="AE80" s="2">
        <f t="shared" si="111"/>
        <v>0</v>
      </c>
      <c r="AJ80" s="2">
        <f t="shared" si="141"/>
        <v>765.88000000000056</v>
      </c>
      <c r="AK80" s="2">
        <f t="shared" si="112"/>
        <v>0</v>
      </c>
      <c r="AP80" s="2">
        <f t="shared" si="172"/>
        <v>3131.7500000000005</v>
      </c>
      <c r="AQ80" s="2">
        <f t="shared" si="173"/>
        <v>0</v>
      </c>
      <c r="AV80" s="2">
        <f t="shared" si="143"/>
        <v>0</v>
      </c>
      <c r="AW80" s="2">
        <f t="shared" si="114"/>
        <v>0</v>
      </c>
      <c r="BB80" s="2">
        <f t="shared" si="168"/>
        <v>0</v>
      </c>
      <c r="BC80" s="2">
        <f t="shared" si="115"/>
        <v>0</v>
      </c>
      <c r="BH80" s="2">
        <f t="shared" si="144"/>
        <v>0</v>
      </c>
      <c r="BI80" s="2">
        <f t="shared" si="116"/>
        <v>0</v>
      </c>
      <c r="BN80" s="2">
        <f t="shared" si="145"/>
        <v>0</v>
      </c>
      <c r="BT80" s="2">
        <f t="shared" si="146"/>
        <v>0</v>
      </c>
      <c r="BU80" s="2">
        <f t="shared" si="117"/>
        <v>0</v>
      </c>
      <c r="BZ80" s="2">
        <f t="shared" si="147"/>
        <v>0</v>
      </c>
      <c r="CF80" s="2">
        <f t="shared" si="148"/>
        <v>0</v>
      </c>
      <c r="CL80" s="2">
        <f t="shared" si="149"/>
        <v>0</v>
      </c>
      <c r="CM80" s="2">
        <f t="shared" si="118"/>
        <v>0</v>
      </c>
      <c r="CR80" s="2">
        <f t="shared" si="150"/>
        <v>0</v>
      </c>
      <c r="CS80" s="2">
        <f t="shared" si="119"/>
        <v>0</v>
      </c>
      <c r="CX80" s="2">
        <f t="shared" si="151"/>
        <v>0</v>
      </c>
      <c r="CY80" s="2">
        <f t="shared" si="120"/>
        <v>0</v>
      </c>
      <c r="DD80" s="2">
        <f t="shared" si="152"/>
        <v>0</v>
      </c>
      <c r="DE80" s="2">
        <f t="shared" si="121"/>
        <v>0</v>
      </c>
      <c r="DJ80" s="2">
        <f t="shared" si="153"/>
        <v>0</v>
      </c>
      <c r="DK80" s="2">
        <f t="shared" si="122"/>
        <v>0</v>
      </c>
      <c r="DP80" s="2">
        <f t="shared" si="154"/>
        <v>0</v>
      </c>
      <c r="DQ80" s="2">
        <f t="shared" si="123"/>
        <v>0</v>
      </c>
      <c r="DV80" s="2">
        <f t="shared" si="155"/>
        <v>0</v>
      </c>
      <c r="DW80" s="2">
        <f t="shared" si="124"/>
        <v>0</v>
      </c>
      <c r="EB80" s="2">
        <f t="shared" si="156"/>
        <v>0</v>
      </c>
      <c r="EC80" s="2">
        <f t="shared" si="125"/>
        <v>0</v>
      </c>
      <c r="EH80" s="2">
        <f t="shared" si="157"/>
        <v>0</v>
      </c>
      <c r="EI80" s="2">
        <f t="shared" si="126"/>
        <v>0</v>
      </c>
      <c r="EN80" s="2">
        <f t="shared" si="158"/>
        <v>0</v>
      </c>
      <c r="EO80" s="2">
        <f t="shared" si="127"/>
        <v>0</v>
      </c>
      <c r="ET80" s="2">
        <f t="shared" si="159"/>
        <v>0</v>
      </c>
      <c r="EU80" s="2">
        <f t="shared" si="128"/>
        <v>0</v>
      </c>
      <c r="EZ80" s="2">
        <f t="shared" si="160"/>
        <v>0</v>
      </c>
      <c r="FA80" s="2">
        <f t="shared" si="129"/>
        <v>0</v>
      </c>
      <c r="FF80" s="2">
        <f t="shared" si="161"/>
        <v>0</v>
      </c>
      <c r="FG80" s="2">
        <f t="shared" si="130"/>
        <v>0</v>
      </c>
      <c r="FL80" s="2">
        <f t="shared" si="162"/>
        <v>0</v>
      </c>
      <c r="FR80" s="2">
        <f t="shared" si="163"/>
        <v>0</v>
      </c>
      <c r="FS80" s="2">
        <f t="shared" si="131"/>
        <v>0</v>
      </c>
      <c r="FX80" s="2">
        <f t="shared" si="164"/>
        <v>0</v>
      </c>
      <c r="FY80" s="2">
        <f t="shared" si="132"/>
        <v>0</v>
      </c>
      <c r="GD80" s="2">
        <f t="shared" si="165"/>
        <v>0</v>
      </c>
      <c r="GE80" s="2">
        <f t="shared" si="133"/>
        <v>0</v>
      </c>
      <c r="GJ80" s="2">
        <f t="shared" si="166"/>
        <v>0</v>
      </c>
      <c r="GK80" s="2">
        <f t="shared" si="134"/>
        <v>0</v>
      </c>
      <c r="GP80" s="20">
        <f t="shared" si="135"/>
        <v>-3897.6300000000042</v>
      </c>
      <c r="GQ80" s="20">
        <f t="shared" si="136"/>
        <v>0</v>
      </c>
    </row>
    <row r="81" spans="2:199" hidden="1" x14ac:dyDescent="0.25">
      <c r="B81" s="20"/>
      <c r="F81" s="2">
        <f t="shared" si="137"/>
        <v>9.6861407783421782E-13</v>
      </c>
      <c r="G81" s="2">
        <f t="shared" si="138"/>
        <v>0</v>
      </c>
      <c r="L81" s="2">
        <f t="shared" si="139"/>
        <v>0</v>
      </c>
      <c r="M81" s="2">
        <f t="shared" si="108"/>
        <v>0</v>
      </c>
      <c r="R81" s="2">
        <f t="shared" si="169"/>
        <v>6.8212102632969618E-13</v>
      </c>
      <c r="S81" s="2">
        <f t="shared" si="109"/>
        <v>0</v>
      </c>
      <c r="X81" s="2">
        <f t="shared" si="73"/>
        <v>0</v>
      </c>
      <c r="Y81" s="2">
        <f t="shared" si="110"/>
        <v>0</v>
      </c>
      <c r="AD81" s="2">
        <f t="shared" si="140"/>
        <v>1.5916157281026244E-12</v>
      </c>
      <c r="AE81" s="2">
        <f t="shared" si="111"/>
        <v>0</v>
      </c>
      <c r="AJ81" s="2">
        <f t="shared" si="141"/>
        <v>765.88000000000056</v>
      </c>
      <c r="AK81" s="2">
        <f t="shared" si="112"/>
        <v>0</v>
      </c>
      <c r="AP81" s="2">
        <f t="shared" si="172"/>
        <v>3131.7500000000005</v>
      </c>
      <c r="AQ81" s="2">
        <f t="shared" si="173"/>
        <v>0</v>
      </c>
      <c r="AV81" s="2">
        <f t="shared" si="143"/>
        <v>0</v>
      </c>
      <c r="AW81" s="2">
        <f t="shared" si="114"/>
        <v>0</v>
      </c>
      <c r="BB81" s="2">
        <f t="shared" si="168"/>
        <v>0</v>
      </c>
      <c r="BC81" s="2">
        <f t="shared" si="115"/>
        <v>0</v>
      </c>
      <c r="BH81" s="2">
        <f t="shared" si="144"/>
        <v>0</v>
      </c>
      <c r="BI81" s="2">
        <f t="shared" si="116"/>
        <v>0</v>
      </c>
      <c r="BN81" s="2">
        <f t="shared" si="145"/>
        <v>0</v>
      </c>
      <c r="BT81" s="2">
        <f t="shared" si="146"/>
        <v>0</v>
      </c>
      <c r="BU81" s="2">
        <f t="shared" si="117"/>
        <v>0</v>
      </c>
      <c r="BZ81" s="2">
        <f t="shared" si="147"/>
        <v>0</v>
      </c>
      <c r="CF81" s="2">
        <f t="shared" si="148"/>
        <v>0</v>
      </c>
      <c r="CL81" s="2">
        <f t="shared" si="149"/>
        <v>0</v>
      </c>
      <c r="CM81" s="2">
        <f t="shared" si="118"/>
        <v>0</v>
      </c>
      <c r="CR81" s="2">
        <f t="shared" si="150"/>
        <v>0</v>
      </c>
      <c r="CS81" s="2">
        <f t="shared" si="119"/>
        <v>0</v>
      </c>
      <c r="CX81" s="2">
        <f t="shared" si="151"/>
        <v>0</v>
      </c>
      <c r="CY81" s="2">
        <f t="shared" si="120"/>
        <v>0</v>
      </c>
      <c r="DD81" s="2">
        <f t="shared" si="152"/>
        <v>0</v>
      </c>
      <c r="DE81" s="2">
        <f t="shared" si="121"/>
        <v>0</v>
      </c>
      <c r="DJ81" s="2">
        <f t="shared" si="153"/>
        <v>0</v>
      </c>
      <c r="DK81" s="2">
        <f t="shared" si="122"/>
        <v>0</v>
      </c>
      <c r="DP81" s="2">
        <f t="shared" si="154"/>
        <v>0</v>
      </c>
      <c r="DQ81" s="2">
        <f t="shared" si="123"/>
        <v>0</v>
      </c>
      <c r="DV81" s="2">
        <f t="shared" si="155"/>
        <v>0</v>
      </c>
      <c r="DW81" s="2">
        <f t="shared" si="124"/>
        <v>0</v>
      </c>
      <c r="EB81" s="2">
        <f t="shared" si="156"/>
        <v>0</v>
      </c>
      <c r="EC81" s="2">
        <f t="shared" si="125"/>
        <v>0</v>
      </c>
      <c r="EH81" s="2">
        <f t="shared" si="157"/>
        <v>0</v>
      </c>
      <c r="EI81" s="2">
        <f t="shared" si="126"/>
        <v>0</v>
      </c>
      <c r="EN81" s="2">
        <f t="shared" si="158"/>
        <v>0</v>
      </c>
      <c r="EO81" s="2">
        <f t="shared" si="127"/>
        <v>0</v>
      </c>
      <c r="ET81" s="2">
        <f t="shared" si="159"/>
        <v>0</v>
      </c>
      <c r="EU81" s="2">
        <f t="shared" si="128"/>
        <v>0</v>
      </c>
      <c r="EZ81" s="2">
        <f t="shared" si="160"/>
        <v>0</v>
      </c>
      <c r="FA81" s="2">
        <f t="shared" si="129"/>
        <v>0</v>
      </c>
      <c r="FF81" s="2">
        <f t="shared" si="161"/>
        <v>0</v>
      </c>
      <c r="FG81" s="2">
        <f t="shared" si="130"/>
        <v>0</v>
      </c>
      <c r="FL81" s="2">
        <f t="shared" si="162"/>
        <v>0</v>
      </c>
      <c r="FR81" s="2">
        <f t="shared" si="163"/>
        <v>0</v>
      </c>
      <c r="FS81" s="2">
        <f t="shared" si="131"/>
        <v>0</v>
      </c>
      <c r="FX81" s="2">
        <f t="shared" si="164"/>
        <v>0</v>
      </c>
      <c r="FY81" s="2">
        <f t="shared" si="132"/>
        <v>0</v>
      </c>
      <c r="GD81" s="2">
        <f t="shared" si="165"/>
        <v>0</v>
      </c>
      <c r="GE81" s="2">
        <f t="shared" si="133"/>
        <v>0</v>
      </c>
      <c r="GJ81" s="2">
        <f t="shared" si="166"/>
        <v>0</v>
      </c>
      <c r="GK81" s="2">
        <f t="shared" si="134"/>
        <v>0</v>
      </c>
      <c r="GP81" s="20">
        <f t="shared" si="135"/>
        <v>-3897.6300000000042</v>
      </c>
      <c r="GQ81" s="20">
        <f t="shared" si="136"/>
        <v>0</v>
      </c>
    </row>
    <row r="82" spans="2:199" hidden="1" x14ac:dyDescent="0.25">
      <c r="F82" s="2">
        <f t="shared" si="137"/>
        <v>9.6861407783421782E-13</v>
      </c>
      <c r="G82" s="2">
        <f t="shared" si="138"/>
        <v>0</v>
      </c>
      <c r="L82" s="2">
        <f t="shared" si="139"/>
        <v>0</v>
      </c>
      <c r="M82" s="2">
        <f t="shared" si="108"/>
        <v>0</v>
      </c>
      <c r="R82" s="2">
        <f t="shared" si="169"/>
        <v>6.8212102632969618E-13</v>
      </c>
      <c r="S82" s="2">
        <f t="shared" si="109"/>
        <v>0</v>
      </c>
      <c r="X82" s="2">
        <f t="shared" si="73"/>
        <v>0</v>
      </c>
      <c r="Y82" s="2">
        <f t="shared" si="110"/>
        <v>0</v>
      </c>
      <c r="AD82" s="2">
        <f t="shared" si="140"/>
        <v>1.5916157281026244E-12</v>
      </c>
      <c r="AE82" s="2">
        <f t="shared" si="111"/>
        <v>0</v>
      </c>
      <c r="AJ82" s="2">
        <f t="shared" si="141"/>
        <v>765.88000000000056</v>
      </c>
      <c r="AK82" s="2">
        <f t="shared" si="112"/>
        <v>0</v>
      </c>
      <c r="AP82" s="2">
        <f t="shared" si="172"/>
        <v>3131.7500000000005</v>
      </c>
      <c r="AQ82" s="2">
        <f t="shared" si="173"/>
        <v>0</v>
      </c>
      <c r="AV82" s="2">
        <f t="shared" ref="AV82:AV98" si="174">AV81+AW82</f>
        <v>0</v>
      </c>
      <c r="AW82" s="2">
        <f t="shared" ref="AW82:AW98" si="175">SUM(AX82:AZ82)</f>
        <v>0</v>
      </c>
      <c r="BB82" s="2">
        <f t="shared" si="168"/>
        <v>0</v>
      </c>
      <c r="BC82" s="2">
        <f t="shared" si="115"/>
        <v>0</v>
      </c>
      <c r="BH82" s="2">
        <f t="shared" si="144"/>
        <v>0</v>
      </c>
      <c r="BI82" s="2">
        <f t="shared" si="116"/>
        <v>0</v>
      </c>
      <c r="BN82" s="2">
        <f t="shared" si="145"/>
        <v>0</v>
      </c>
      <c r="BT82" s="2">
        <f t="shared" si="146"/>
        <v>0</v>
      </c>
      <c r="BU82" s="2">
        <f t="shared" si="117"/>
        <v>0</v>
      </c>
      <c r="BZ82" s="2">
        <f t="shared" si="147"/>
        <v>0</v>
      </c>
      <c r="CF82" s="2">
        <f t="shared" si="148"/>
        <v>0</v>
      </c>
      <c r="CL82" s="2">
        <f t="shared" si="149"/>
        <v>0</v>
      </c>
      <c r="CM82" s="2">
        <f t="shared" si="118"/>
        <v>0</v>
      </c>
      <c r="CR82" s="2">
        <f t="shared" si="150"/>
        <v>0</v>
      </c>
      <c r="CS82" s="2">
        <f t="shared" si="119"/>
        <v>0</v>
      </c>
      <c r="CX82" s="2">
        <f t="shared" si="151"/>
        <v>0</v>
      </c>
      <c r="CY82" s="2">
        <f t="shared" si="120"/>
        <v>0</v>
      </c>
      <c r="DD82" s="2">
        <f t="shared" si="152"/>
        <v>0</v>
      </c>
      <c r="DE82" s="2">
        <f t="shared" si="121"/>
        <v>0</v>
      </c>
      <c r="DJ82" s="2">
        <f t="shared" si="153"/>
        <v>0</v>
      </c>
      <c r="DK82" s="2">
        <f t="shared" si="122"/>
        <v>0</v>
      </c>
      <c r="DP82" s="2">
        <f t="shared" si="154"/>
        <v>0</v>
      </c>
      <c r="DQ82" s="2">
        <f t="shared" si="123"/>
        <v>0</v>
      </c>
      <c r="DV82" s="2">
        <f t="shared" si="155"/>
        <v>0</v>
      </c>
      <c r="DW82" s="2">
        <f t="shared" si="124"/>
        <v>0</v>
      </c>
      <c r="EB82" s="2">
        <f t="shared" si="156"/>
        <v>0</v>
      </c>
      <c r="EC82" s="2">
        <f t="shared" si="125"/>
        <v>0</v>
      </c>
      <c r="EH82" s="2">
        <f t="shared" si="157"/>
        <v>0</v>
      </c>
      <c r="EI82" s="2">
        <f t="shared" si="126"/>
        <v>0</v>
      </c>
      <c r="EN82" s="2">
        <f t="shared" si="158"/>
        <v>0</v>
      </c>
      <c r="EO82" s="2">
        <f t="shared" si="127"/>
        <v>0</v>
      </c>
      <c r="ET82" s="2">
        <f t="shared" si="159"/>
        <v>0</v>
      </c>
      <c r="EU82" s="2">
        <f t="shared" si="128"/>
        <v>0</v>
      </c>
      <c r="EZ82" s="2">
        <f t="shared" si="160"/>
        <v>0</v>
      </c>
      <c r="FA82" s="2">
        <f t="shared" si="129"/>
        <v>0</v>
      </c>
      <c r="FF82" s="2">
        <f t="shared" si="161"/>
        <v>0</v>
      </c>
      <c r="FG82" s="2">
        <f t="shared" si="130"/>
        <v>0</v>
      </c>
      <c r="FL82" s="2">
        <f t="shared" si="162"/>
        <v>0</v>
      </c>
      <c r="FR82" s="2">
        <f t="shared" si="163"/>
        <v>0</v>
      </c>
      <c r="FS82" s="2">
        <f t="shared" si="131"/>
        <v>0</v>
      </c>
      <c r="FX82" s="2">
        <f t="shared" si="164"/>
        <v>0</v>
      </c>
      <c r="FY82" s="2">
        <f t="shared" si="132"/>
        <v>0</v>
      </c>
      <c r="GD82" s="2">
        <f t="shared" si="165"/>
        <v>0</v>
      </c>
      <c r="GE82" s="2">
        <f t="shared" si="133"/>
        <v>0</v>
      </c>
      <c r="GJ82" s="2">
        <f t="shared" si="166"/>
        <v>0</v>
      </c>
      <c r="GK82" s="2">
        <f t="shared" si="134"/>
        <v>0</v>
      </c>
      <c r="GP82" s="20">
        <f t="shared" si="135"/>
        <v>-3897.6300000000042</v>
      </c>
      <c r="GQ82" s="20">
        <f t="shared" si="136"/>
        <v>0</v>
      </c>
    </row>
    <row r="83" spans="2:199" hidden="1" x14ac:dyDescent="0.25">
      <c r="F83" s="2">
        <f t="shared" si="137"/>
        <v>9.6861407783421782E-13</v>
      </c>
      <c r="G83" s="2">
        <f t="shared" ref="G83:G98" si="176">SUM(H83:J83)</f>
        <v>0</v>
      </c>
      <c r="L83" s="2">
        <f t="shared" si="139"/>
        <v>0</v>
      </c>
      <c r="M83" s="2">
        <f t="shared" ref="M83:M98" si="177">SUM(N83:P83)</f>
        <v>0</v>
      </c>
      <c r="R83" s="2">
        <f t="shared" si="169"/>
        <v>6.8212102632969618E-13</v>
      </c>
      <c r="S83" s="2">
        <f t="shared" ref="S83:S98" si="178">SUM(T83:V83)</f>
        <v>0</v>
      </c>
      <c r="X83" s="2">
        <f t="shared" si="73"/>
        <v>0</v>
      </c>
      <c r="Y83" s="2">
        <f t="shared" ref="Y83:Y97" si="179">SUM(Z83:AB83)</f>
        <v>0</v>
      </c>
      <c r="AD83" s="2">
        <f t="shared" si="140"/>
        <v>1.5916157281026244E-12</v>
      </c>
      <c r="AE83" s="2">
        <f t="shared" ref="AE83:AE97" si="180">SUM(AF83:AH83)</f>
        <v>0</v>
      </c>
      <c r="AJ83" s="2">
        <f t="shared" si="141"/>
        <v>765.88000000000056</v>
      </c>
      <c r="AK83" s="2">
        <f t="shared" ref="AK83:AK97" si="181">SUM(AL83:AN83)</f>
        <v>0</v>
      </c>
      <c r="AP83" s="2">
        <f t="shared" si="172"/>
        <v>3131.7500000000005</v>
      </c>
      <c r="AQ83" s="2">
        <f t="shared" si="173"/>
        <v>0</v>
      </c>
      <c r="AV83" s="2">
        <f t="shared" si="174"/>
        <v>0</v>
      </c>
      <c r="AW83" s="2">
        <f t="shared" si="175"/>
        <v>0</v>
      </c>
      <c r="BB83" s="2">
        <f t="shared" si="168"/>
        <v>0</v>
      </c>
      <c r="BC83" s="2">
        <f t="shared" ref="BC83:BC94" si="182">SUM(BD83:BF83)</f>
        <v>0</v>
      </c>
      <c r="GP83" s="20">
        <f t="shared" si="135"/>
        <v>-3897.6300000000042</v>
      </c>
      <c r="GQ83" s="20">
        <f t="shared" si="136"/>
        <v>0</v>
      </c>
    </row>
    <row r="84" spans="2:199" hidden="1" x14ac:dyDescent="0.25">
      <c r="F84" s="2">
        <f t="shared" si="137"/>
        <v>9.6861407783421782E-13</v>
      </c>
      <c r="G84" s="2">
        <f t="shared" si="176"/>
        <v>0</v>
      </c>
      <c r="L84" s="2">
        <f t="shared" si="139"/>
        <v>0</v>
      </c>
      <c r="M84" s="2">
        <f t="shared" si="177"/>
        <v>0</v>
      </c>
      <c r="R84" s="2">
        <f t="shared" si="169"/>
        <v>6.8212102632969618E-13</v>
      </c>
      <c r="S84" s="2">
        <f t="shared" si="178"/>
        <v>0</v>
      </c>
      <c r="X84" s="2">
        <f t="shared" si="73"/>
        <v>0</v>
      </c>
      <c r="Y84" s="2">
        <f t="shared" si="179"/>
        <v>0</v>
      </c>
      <c r="AD84" s="2">
        <f t="shared" si="140"/>
        <v>1.5916157281026244E-12</v>
      </c>
      <c r="AE84" s="2">
        <f t="shared" si="180"/>
        <v>0</v>
      </c>
      <c r="AJ84" s="2">
        <f t="shared" si="141"/>
        <v>765.88000000000056</v>
      </c>
      <c r="AK84" s="2">
        <f t="shared" si="181"/>
        <v>0</v>
      </c>
      <c r="AP84" s="2">
        <f t="shared" si="172"/>
        <v>3131.7500000000005</v>
      </c>
      <c r="AQ84" s="2">
        <f t="shared" si="173"/>
        <v>0</v>
      </c>
      <c r="AV84" s="2">
        <f t="shared" si="174"/>
        <v>0</v>
      </c>
      <c r="AW84" s="2">
        <f t="shared" si="175"/>
        <v>0</v>
      </c>
      <c r="BB84" s="2">
        <f t="shared" si="168"/>
        <v>0</v>
      </c>
      <c r="BC84" s="2">
        <f t="shared" si="182"/>
        <v>0</v>
      </c>
      <c r="GP84" s="20">
        <f t="shared" si="135"/>
        <v>-3897.6300000000042</v>
      </c>
      <c r="GQ84" s="20">
        <f t="shared" si="136"/>
        <v>0</v>
      </c>
    </row>
    <row r="85" spans="2:199" hidden="1" x14ac:dyDescent="0.25">
      <c r="B85" s="20"/>
      <c r="F85" s="2">
        <f t="shared" si="137"/>
        <v>9.6861407783421782E-13</v>
      </c>
      <c r="G85" s="2">
        <f t="shared" si="176"/>
        <v>0</v>
      </c>
      <c r="L85" s="2">
        <f t="shared" si="139"/>
        <v>0</v>
      </c>
      <c r="M85" s="2">
        <f t="shared" si="177"/>
        <v>0</v>
      </c>
      <c r="R85" s="2">
        <f t="shared" si="169"/>
        <v>6.8212102632969618E-13</v>
      </c>
      <c r="S85" s="2">
        <f t="shared" si="178"/>
        <v>0</v>
      </c>
      <c r="X85" s="2">
        <f t="shared" si="73"/>
        <v>0</v>
      </c>
      <c r="Y85" s="2">
        <f t="shared" si="179"/>
        <v>0</v>
      </c>
      <c r="AD85" s="2">
        <f t="shared" si="140"/>
        <v>1.5916157281026244E-12</v>
      </c>
      <c r="AE85" s="2">
        <f t="shared" si="180"/>
        <v>0</v>
      </c>
      <c r="AJ85" s="2">
        <f t="shared" si="141"/>
        <v>765.88000000000056</v>
      </c>
      <c r="AK85" s="2">
        <f t="shared" si="181"/>
        <v>0</v>
      </c>
      <c r="AP85" s="2">
        <f t="shared" si="172"/>
        <v>3131.7500000000005</v>
      </c>
      <c r="AQ85" s="2">
        <f t="shared" si="173"/>
        <v>0</v>
      </c>
      <c r="AV85" s="2">
        <f t="shared" si="174"/>
        <v>0</v>
      </c>
      <c r="AW85" s="2">
        <f t="shared" si="175"/>
        <v>0</v>
      </c>
      <c r="BB85" s="2">
        <f t="shared" si="168"/>
        <v>0</v>
      </c>
      <c r="BC85" s="2">
        <f t="shared" si="182"/>
        <v>0</v>
      </c>
      <c r="GP85" s="20">
        <f t="shared" si="135"/>
        <v>-3897.6300000000042</v>
      </c>
      <c r="GQ85" s="20">
        <f t="shared" si="136"/>
        <v>0</v>
      </c>
    </row>
    <row r="86" spans="2:199" hidden="1" x14ac:dyDescent="0.25">
      <c r="F86" s="2">
        <f t="shared" si="137"/>
        <v>9.6861407783421782E-13</v>
      </c>
      <c r="G86" s="2">
        <f t="shared" si="176"/>
        <v>0</v>
      </c>
      <c r="L86" s="2">
        <f t="shared" si="139"/>
        <v>0</v>
      </c>
      <c r="M86" s="2">
        <f t="shared" si="177"/>
        <v>0</v>
      </c>
      <c r="R86" s="2">
        <f t="shared" si="169"/>
        <v>6.8212102632969618E-13</v>
      </c>
      <c r="S86" s="2">
        <f t="shared" si="178"/>
        <v>0</v>
      </c>
      <c r="X86" s="2">
        <f t="shared" si="73"/>
        <v>0</v>
      </c>
      <c r="Y86" s="2">
        <f t="shared" si="179"/>
        <v>0</v>
      </c>
      <c r="AD86" s="2">
        <f t="shared" si="140"/>
        <v>1.5916157281026244E-12</v>
      </c>
      <c r="AE86" s="2">
        <f t="shared" si="180"/>
        <v>0</v>
      </c>
      <c r="AJ86" s="2">
        <f t="shared" si="141"/>
        <v>765.88000000000056</v>
      </c>
      <c r="AK86" s="2">
        <f t="shared" si="181"/>
        <v>0</v>
      </c>
      <c r="AP86" s="2">
        <f t="shared" si="172"/>
        <v>3131.7500000000005</v>
      </c>
      <c r="AQ86" s="2">
        <f t="shared" si="173"/>
        <v>0</v>
      </c>
      <c r="AV86" s="2">
        <f t="shared" si="174"/>
        <v>0</v>
      </c>
      <c r="AW86" s="2">
        <f t="shared" si="175"/>
        <v>0</v>
      </c>
      <c r="BB86" s="2">
        <f t="shared" si="168"/>
        <v>0</v>
      </c>
      <c r="BC86" s="2">
        <f t="shared" si="182"/>
        <v>0</v>
      </c>
      <c r="GP86" s="20">
        <f t="shared" si="135"/>
        <v>-3897.6300000000042</v>
      </c>
      <c r="GQ86" s="20">
        <f t="shared" si="136"/>
        <v>0</v>
      </c>
    </row>
    <row r="87" spans="2:199" hidden="1" x14ac:dyDescent="0.25">
      <c r="B87" s="20"/>
      <c r="F87" s="2">
        <f t="shared" si="137"/>
        <v>9.6861407783421782E-13</v>
      </c>
      <c r="G87" s="2">
        <f t="shared" si="176"/>
        <v>0</v>
      </c>
      <c r="L87" s="2">
        <f t="shared" si="139"/>
        <v>0</v>
      </c>
      <c r="M87" s="2">
        <f t="shared" si="177"/>
        <v>0</v>
      </c>
      <c r="R87" s="2">
        <f t="shared" si="169"/>
        <v>6.8212102632969618E-13</v>
      </c>
      <c r="S87" s="2">
        <f t="shared" si="178"/>
        <v>0</v>
      </c>
      <c r="X87" s="2">
        <f t="shared" si="73"/>
        <v>0</v>
      </c>
      <c r="Y87" s="2">
        <f t="shared" si="179"/>
        <v>0</v>
      </c>
      <c r="AD87" s="2">
        <f t="shared" si="140"/>
        <v>1.5916157281026244E-12</v>
      </c>
      <c r="AE87" s="2">
        <f t="shared" si="180"/>
        <v>0</v>
      </c>
      <c r="AJ87" s="2">
        <f t="shared" si="141"/>
        <v>765.88000000000056</v>
      </c>
      <c r="AK87" s="2">
        <f t="shared" si="181"/>
        <v>0</v>
      </c>
      <c r="AP87" s="2">
        <f t="shared" si="172"/>
        <v>3131.7500000000005</v>
      </c>
      <c r="AQ87" s="2">
        <f t="shared" si="173"/>
        <v>0</v>
      </c>
      <c r="AV87" s="2">
        <f t="shared" si="174"/>
        <v>0</v>
      </c>
      <c r="AW87" s="2">
        <f t="shared" si="175"/>
        <v>0</v>
      </c>
      <c r="BB87" s="2">
        <f t="shared" si="168"/>
        <v>0</v>
      </c>
      <c r="BC87" s="2">
        <f t="shared" si="182"/>
        <v>0</v>
      </c>
      <c r="GP87" s="20">
        <f t="shared" si="135"/>
        <v>-3897.6300000000042</v>
      </c>
      <c r="GQ87" s="20">
        <f t="shared" si="136"/>
        <v>0</v>
      </c>
    </row>
    <row r="88" spans="2:199" hidden="1" x14ac:dyDescent="0.25">
      <c r="F88" s="2">
        <f t="shared" si="137"/>
        <v>9.6861407783421782E-13</v>
      </c>
      <c r="G88" s="2">
        <f t="shared" si="176"/>
        <v>0</v>
      </c>
      <c r="L88" s="2">
        <f t="shared" si="139"/>
        <v>0</v>
      </c>
      <c r="M88" s="2">
        <f t="shared" si="177"/>
        <v>0</v>
      </c>
      <c r="R88" s="2">
        <f t="shared" si="169"/>
        <v>6.8212102632969618E-13</v>
      </c>
      <c r="S88" s="2">
        <f t="shared" si="178"/>
        <v>0</v>
      </c>
      <c r="X88" s="2">
        <f t="shared" si="73"/>
        <v>0</v>
      </c>
      <c r="Y88" s="2">
        <f t="shared" si="179"/>
        <v>0</v>
      </c>
      <c r="AD88" s="2">
        <f t="shared" si="140"/>
        <v>1.5916157281026244E-12</v>
      </c>
      <c r="AE88" s="2">
        <f t="shared" si="180"/>
        <v>0</v>
      </c>
      <c r="AJ88" s="2">
        <f t="shared" si="141"/>
        <v>765.88000000000056</v>
      </c>
      <c r="AK88" s="2">
        <f t="shared" si="181"/>
        <v>0</v>
      </c>
      <c r="AP88" s="2">
        <f t="shared" si="172"/>
        <v>3131.7500000000005</v>
      </c>
      <c r="AQ88" s="2">
        <f t="shared" si="173"/>
        <v>0</v>
      </c>
      <c r="AV88" s="2">
        <f t="shared" si="174"/>
        <v>0</v>
      </c>
      <c r="AW88" s="2">
        <f t="shared" si="175"/>
        <v>0</v>
      </c>
      <c r="BB88" s="2">
        <f t="shared" si="168"/>
        <v>0</v>
      </c>
      <c r="BC88" s="2">
        <f t="shared" si="182"/>
        <v>0</v>
      </c>
      <c r="GP88" s="20">
        <f t="shared" si="135"/>
        <v>-3897.6300000000042</v>
      </c>
      <c r="GQ88" s="20">
        <f t="shared" si="136"/>
        <v>0</v>
      </c>
    </row>
    <row r="89" spans="2:199" hidden="1" x14ac:dyDescent="0.25">
      <c r="B89" s="20"/>
      <c r="F89" s="2">
        <f t="shared" si="137"/>
        <v>9.6861407783421782E-13</v>
      </c>
      <c r="G89" s="2">
        <f t="shared" si="176"/>
        <v>0</v>
      </c>
      <c r="L89" s="2">
        <f t="shared" si="139"/>
        <v>0</v>
      </c>
      <c r="M89" s="2">
        <f t="shared" si="177"/>
        <v>0</v>
      </c>
      <c r="R89" s="2">
        <f t="shared" si="169"/>
        <v>6.8212102632969618E-13</v>
      </c>
      <c r="S89" s="2">
        <f t="shared" si="178"/>
        <v>0</v>
      </c>
      <c r="X89" s="2">
        <f t="shared" si="73"/>
        <v>0</v>
      </c>
      <c r="Y89" s="2">
        <f t="shared" si="179"/>
        <v>0</v>
      </c>
      <c r="AD89" s="2">
        <f t="shared" si="140"/>
        <v>1.5916157281026244E-12</v>
      </c>
      <c r="AE89" s="2">
        <f t="shared" si="180"/>
        <v>0</v>
      </c>
      <c r="AJ89" s="2">
        <f t="shared" si="141"/>
        <v>765.88000000000056</v>
      </c>
      <c r="AK89" s="2">
        <f t="shared" si="181"/>
        <v>0</v>
      </c>
      <c r="AP89" s="2">
        <f t="shared" si="172"/>
        <v>3131.7500000000005</v>
      </c>
      <c r="AQ89" s="2">
        <f t="shared" si="173"/>
        <v>0</v>
      </c>
      <c r="AV89" s="2">
        <f t="shared" si="174"/>
        <v>0</v>
      </c>
      <c r="AW89" s="2">
        <f t="shared" si="175"/>
        <v>0</v>
      </c>
      <c r="BB89" s="2">
        <f t="shared" si="168"/>
        <v>0</v>
      </c>
      <c r="BC89" s="2">
        <f t="shared" si="182"/>
        <v>0</v>
      </c>
      <c r="GP89" s="20">
        <f t="shared" si="135"/>
        <v>-3897.6300000000042</v>
      </c>
      <c r="GQ89" s="20">
        <f t="shared" si="136"/>
        <v>0</v>
      </c>
    </row>
    <row r="90" spans="2:199" hidden="1" x14ac:dyDescent="0.25">
      <c r="F90" s="2">
        <f t="shared" si="137"/>
        <v>9.6861407783421782E-13</v>
      </c>
      <c r="G90" s="2">
        <f t="shared" si="176"/>
        <v>0</v>
      </c>
      <c r="L90" s="2">
        <f t="shared" si="139"/>
        <v>0</v>
      </c>
      <c r="M90" s="2">
        <f t="shared" si="177"/>
        <v>0</v>
      </c>
      <c r="R90" s="2">
        <f t="shared" si="169"/>
        <v>6.8212102632969618E-13</v>
      </c>
      <c r="S90" s="2">
        <f t="shared" si="178"/>
        <v>0</v>
      </c>
      <c r="X90" s="2">
        <f t="shared" si="73"/>
        <v>0</v>
      </c>
      <c r="Y90" s="2">
        <f t="shared" si="179"/>
        <v>0</v>
      </c>
      <c r="AD90" s="2">
        <f t="shared" si="140"/>
        <v>1.5916157281026244E-12</v>
      </c>
      <c r="AE90" s="2">
        <f t="shared" si="180"/>
        <v>0</v>
      </c>
      <c r="AJ90" s="2">
        <f t="shared" si="141"/>
        <v>765.88000000000056</v>
      </c>
      <c r="AK90" s="2">
        <f t="shared" si="181"/>
        <v>0</v>
      </c>
      <c r="AP90" s="2">
        <f t="shared" si="172"/>
        <v>3131.7500000000005</v>
      </c>
      <c r="AQ90" s="2">
        <f t="shared" si="173"/>
        <v>0</v>
      </c>
      <c r="AV90" s="2">
        <f t="shared" si="174"/>
        <v>0</v>
      </c>
      <c r="AW90" s="2">
        <f t="shared" si="175"/>
        <v>0</v>
      </c>
      <c r="BB90" s="2">
        <f t="shared" si="168"/>
        <v>0</v>
      </c>
      <c r="BC90" s="2">
        <f t="shared" si="182"/>
        <v>0</v>
      </c>
      <c r="GP90" s="20">
        <f t="shared" si="135"/>
        <v>-3897.6300000000042</v>
      </c>
      <c r="GQ90" s="20">
        <f t="shared" si="136"/>
        <v>0</v>
      </c>
    </row>
    <row r="91" spans="2:199" hidden="1" x14ac:dyDescent="0.25">
      <c r="B91" s="20"/>
      <c r="F91" s="2">
        <f t="shared" si="137"/>
        <v>9.6861407783421782E-13</v>
      </c>
      <c r="G91" s="2">
        <f t="shared" si="176"/>
        <v>0</v>
      </c>
      <c r="L91" s="2">
        <f t="shared" si="139"/>
        <v>0</v>
      </c>
      <c r="M91" s="2">
        <f t="shared" si="177"/>
        <v>0</v>
      </c>
      <c r="R91" s="2">
        <f t="shared" si="169"/>
        <v>6.8212102632969618E-13</v>
      </c>
      <c r="S91" s="2">
        <f t="shared" si="178"/>
        <v>0</v>
      </c>
      <c r="X91" s="2">
        <f t="shared" si="73"/>
        <v>0</v>
      </c>
      <c r="Y91" s="2">
        <f t="shared" si="179"/>
        <v>0</v>
      </c>
      <c r="AD91" s="2">
        <f t="shared" si="140"/>
        <v>1.5916157281026244E-12</v>
      </c>
      <c r="AE91" s="2">
        <f t="shared" si="180"/>
        <v>0</v>
      </c>
      <c r="AJ91" s="2">
        <f t="shared" si="141"/>
        <v>765.88000000000056</v>
      </c>
      <c r="AK91" s="2">
        <f t="shared" si="181"/>
        <v>0</v>
      </c>
      <c r="AP91" s="2">
        <f t="shared" si="172"/>
        <v>3131.7500000000005</v>
      </c>
      <c r="AQ91" s="2">
        <f t="shared" si="173"/>
        <v>0</v>
      </c>
      <c r="AV91" s="2">
        <f t="shared" si="174"/>
        <v>0</v>
      </c>
      <c r="AW91" s="2">
        <f t="shared" si="175"/>
        <v>0</v>
      </c>
      <c r="BB91" s="2">
        <f t="shared" si="168"/>
        <v>0</v>
      </c>
      <c r="BC91" s="2">
        <f t="shared" si="182"/>
        <v>0</v>
      </c>
      <c r="GP91" s="20">
        <f t="shared" si="135"/>
        <v>-3897.6300000000042</v>
      </c>
      <c r="GQ91" s="20">
        <f t="shared" si="136"/>
        <v>0</v>
      </c>
    </row>
    <row r="92" spans="2:199" hidden="1" x14ac:dyDescent="0.25">
      <c r="F92" s="2">
        <f t="shared" si="137"/>
        <v>9.6861407783421782E-13</v>
      </c>
      <c r="G92" s="2">
        <f t="shared" si="176"/>
        <v>0</v>
      </c>
      <c r="L92" s="2">
        <f t="shared" si="139"/>
        <v>0</v>
      </c>
      <c r="M92" s="2">
        <f t="shared" si="177"/>
        <v>0</v>
      </c>
      <c r="R92" s="2">
        <f t="shared" si="169"/>
        <v>6.8212102632969618E-13</v>
      </c>
      <c r="S92" s="2">
        <f t="shared" si="178"/>
        <v>0</v>
      </c>
      <c r="X92" s="2">
        <f t="shared" si="73"/>
        <v>0</v>
      </c>
      <c r="Y92" s="2">
        <f t="shared" si="179"/>
        <v>0</v>
      </c>
      <c r="AD92" s="2">
        <f t="shared" si="140"/>
        <v>1.5916157281026244E-12</v>
      </c>
      <c r="AE92" s="2">
        <f t="shared" si="180"/>
        <v>0</v>
      </c>
      <c r="AJ92" s="2">
        <f t="shared" si="141"/>
        <v>765.88000000000056</v>
      </c>
      <c r="AK92" s="2">
        <f t="shared" si="181"/>
        <v>0</v>
      </c>
      <c r="AP92" s="2">
        <f t="shared" si="172"/>
        <v>3131.7500000000005</v>
      </c>
      <c r="AQ92" s="2">
        <f t="shared" si="173"/>
        <v>0</v>
      </c>
      <c r="AV92" s="2">
        <f t="shared" si="174"/>
        <v>0</v>
      </c>
      <c r="AW92" s="2">
        <f t="shared" si="175"/>
        <v>0</v>
      </c>
      <c r="BB92" s="2">
        <f t="shared" si="168"/>
        <v>0</v>
      </c>
      <c r="BC92" s="2">
        <f t="shared" si="182"/>
        <v>0</v>
      </c>
      <c r="GP92" s="20">
        <f t="shared" si="135"/>
        <v>-3897.6300000000042</v>
      </c>
      <c r="GQ92" s="20">
        <f t="shared" si="136"/>
        <v>0</v>
      </c>
    </row>
    <row r="93" spans="2:199" hidden="1" x14ac:dyDescent="0.25">
      <c r="B93" s="20"/>
      <c r="F93" s="2">
        <f t="shared" si="137"/>
        <v>9.6861407783421782E-13</v>
      </c>
      <c r="G93" s="2">
        <f t="shared" si="176"/>
        <v>0</v>
      </c>
      <c r="L93" s="2">
        <f t="shared" si="139"/>
        <v>0</v>
      </c>
      <c r="M93" s="2">
        <f t="shared" si="177"/>
        <v>0</v>
      </c>
      <c r="R93" s="2">
        <f t="shared" si="169"/>
        <v>6.8212102632969618E-13</v>
      </c>
      <c r="S93" s="2">
        <f t="shared" si="178"/>
        <v>0</v>
      </c>
      <c r="X93" s="2">
        <f t="shared" si="73"/>
        <v>0</v>
      </c>
      <c r="Y93" s="2">
        <f t="shared" si="179"/>
        <v>0</v>
      </c>
      <c r="AD93" s="2">
        <f t="shared" si="140"/>
        <v>1.5916157281026244E-12</v>
      </c>
      <c r="AE93" s="2">
        <f t="shared" si="180"/>
        <v>0</v>
      </c>
      <c r="AJ93" s="2">
        <f t="shared" si="141"/>
        <v>765.88000000000056</v>
      </c>
      <c r="AK93" s="2">
        <f t="shared" si="181"/>
        <v>0</v>
      </c>
      <c r="AP93" s="2">
        <f t="shared" si="172"/>
        <v>3131.7500000000005</v>
      </c>
      <c r="AQ93" s="2">
        <f t="shared" si="173"/>
        <v>0</v>
      </c>
      <c r="AV93" s="2">
        <f t="shared" si="174"/>
        <v>0</v>
      </c>
      <c r="AW93" s="2">
        <f t="shared" si="175"/>
        <v>0</v>
      </c>
      <c r="BB93" s="2">
        <f t="shared" si="168"/>
        <v>0</v>
      </c>
      <c r="BC93" s="2">
        <f t="shared" si="182"/>
        <v>0</v>
      </c>
      <c r="GP93" s="20">
        <f t="shared" si="135"/>
        <v>-3897.6300000000042</v>
      </c>
      <c r="GQ93" s="20">
        <f t="shared" si="136"/>
        <v>0</v>
      </c>
    </row>
    <row r="94" spans="2:199" hidden="1" x14ac:dyDescent="0.25">
      <c r="F94" s="2">
        <f t="shared" si="137"/>
        <v>9.6861407783421782E-13</v>
      </c>
      <c r="G94" s="2">
        <f t="shared" si="176"/>
        <v>0</v>
      </c>
      <c r="L94" s="2">
        <f t="shared" si="139"/>
        <v>0</v>
      </c>
      <c r="M94" s="2">
        <f t="shared" si="177"/>
        <v>0</v>
      </c>
      <c r="R94" s="2">
        <f t="shared" si="169"/>
        <v>6.8212102632969618E-13</v>
      </c>
      <c r="S94" s="2">
        <f t="shared" si="178"/>
        <v>0</v>
      </c>
      <c r="X94" s="2">
        <f t="shared" si="73"/>
        <v>0</v>
      </c>
      <c r="Y94" s="2">
        <f t="shared" si="179"/>
        <v>0</v>
      </c>
      <c r="AD94" s="2">
        <f t="shared" si="140"/>
        <v>1.5916157281026244E-12</v>
      </c>
      <c r="AE94" s="2">
        <f t="shared" si="180"/>
        <v>0</v>
      </c>
      <c r="AJ94" s="2">
        <f t="shared" si="141"/>
        <v>765.88000000000056</v>
      </c>
      <c r="AK94" s="2">
        <f t="shared" si="181"/>
        <v>0</v>
      </c>
      <c r="AP94" s="2">
        <f t="shared" si="172"/>
        <v>3131.7500000000005</v>
      </c>
      <c r="AQ94" s="2">
        <f t="shared" si="173"/>
        <v>0</v>
      </c>
      <c r="AV94" s="2">
        <f t="shared" si="174"/>
        <v>0</v>
      </c>
      <c r="AW94" s="2">
        <f t="shared" si="175"/>
        <v>0</v>
      </c>
      <c r="BB94" s="2">
        <f t="shared" si="168"/>
        <v>0</v>
      </c>
      <c r="BC94" s="2">
        <f t="shared" si="182"/>
        <v>0</v>
      </c>
      <c r="GP94" s="20">
        <f t="shared" si="135"/>
        <v>-3897.6300000000042</v>
      </c>
      <c r="GQ94" s="20">
        <f t="shared" si="136"/>
        <v>0</v>
      </c>
    </row>
    <row r="95" spans="2:199" hidden="1" x14ac:dyDescent="0.25">
      <c r="B95" s="20"/>
      <c r="F95" s="2">
        <f t="shared" si="137"/>
        <v>9.6861407783421782E-13</v>
      </c>
      <c r="G95" s="2">
        <f t="shared" si="176"/>
        <v>0</v>
      </c>
      <c r="L95" s="2">
        <f t="shared" si="139"/>
        <v>0</v>
      </c>
      <c r="M95" s="2">
        <f t="shared" si="177"/>
        <v>0</v>
      </c>
      <c r="R95" s="2">
        <f t="shared" si="169"/>
        <v>6.8212102632969618E-13</v>
      </c>
      <c r="S95" s="2">
        <f t="shared" si="178"/>
        <v>0</v>
      </c>
      <c r="X95" s="2">
        <f t="shared" si="73"/>
        <v>0</v>
      </c>
      <c r="Y95" s="2">
        <f t="shared" si="179"/>
        <v>0</v>
      </c>
      <c r="AD95" s="2">
        <f t="shared" si="140"/>
        <v>1.5916157281026244E-12</v>
      </c>
      <c r="AE95" s="2">
        <f t="shared" si="180"/>
        <v>0</v>
      </c>
      <c r="AJ95" s="2">
        <f t="shared" si="141"/>
        <v>765.88000000000056</v>
      </c>
      <c r="AK95" s="2">
        <f t="shared" si="181"/>
        <v>0</v>
      </c>
      <c r="AP95" s="2">
        <f t="shared" si="172"/>
        <v>3131.7500000000005</v>
      </c>
      <c r="AQ95" s="2">
        <f t="shared" si="173"/>
        <v>0</v>
      </c>
      <c r="AV95" s="2">
        <f t="shared" si="174"/>
        <v>0</v>
      </c>
      <c r="AW95" s="2">
        <f t="shared" si="175"/>
        <v>0</v>
      </c>
      <c r="BB95" s="2">
        <f t="shared" ref="BB95:BB98" si="183">BB94+BC95</f>
        <v>0</v>
      </c>
      <c r="BC95" s="2">
        <f t="shared" ref="BC95:BC98" si="184">SUM(BD95:BF95)</f>
        <v>0</v>
      </c>
      <c r="GP95" s="20">
        <f t="shared" si="135"/>
        <v>-3897.6300000000042</v>
      </c>
      <c r="GQ95" s="20">
        <f t="shared" si="136"/>
        <v>0</v>
      </c>
    </row>
    <row r="96" spans="2:199" hidden="1" x14ac:dyDescent="0.25">
      <c r="F96" s="2">
        <f t="shared" si="137"/>
        <v>9.6861407783421782E-13</v>
      </c>
      <c r="G96" s="2">
        <f t="shared" si="176"/>
        <v>0</v>
      </c>
      <c r="L96" s="2">
        <f t="shared" si="139"/>
        <v>0</v>
      </c>
      <c r="M96" s="2">
        <f t="shared" si="177"/>
        <v>0</v>
      </c>
      <c r="R96" s="2">
        <f t="shared" si="169"/>
        <v>6.8212102632969618E-13</v>
      </c>
      <c r="S96" s="2">
        <f t="shared" si="178"/>
        <v>0</v>
      </c>
      <c r="X96" s="2">
        <f t="shared" si="73"/>
        <v>0</v>
      </c>
      <c r="Y96" s="2">
        <f t="shared" si="179"/>
        <v>0</v>
      </c>
      <c r="AD96" s="2">
        <f t="shared" si="140"/>
        <v>1.5916157281026244E-12</v>
      </c>
      <c r="AE96" s="2">
        <f t="shared" si="180"/>
        <v>0</v>
      </c>
      <c r="AJ96" s="2">
        <f t="shared" si="141"/>
        <v>765.88000000000056</v>
      </c>
      <c r="AK96" s="2">
        <f t="shared" si="181"/>
        <v>0</v>
      </c>
      <c r="AP96" s="2">
        <f t="shared" si="172"/>
        <v>3131.7500000000005</v>
      </c>
      <c r="AQ96" s="2">
        <f t="shared" si="173"/>
        <v>0</v>
      </c>
      <c r="AV96" s="2">
        <f t="shared" si="174"/>
        <v>0</v>
      </c>
      <c r="AW96" s="2">
        <f t="shared" si="175"/>
        <v>0</v>
      </c>
      <c r="BB96" s="2">
        <f t="shared" si="183"/>
        <v>0</v>
      </c>
      <c r="BC96" s="2">
        <f t="shared" si="184"/>
        <v>0</v>
      </c>
      <c r="GP96" s="20">
        <f t="shared" si="135"/>
        <v>-3897.6300000000042</v>
      </c>
      <c r="GQ96" s="20">
        <f t="shared" si="136"/>
        <v>0</v>
      </c>
    </row>
    <row r="97" spans="1:199" hidden="1" x14ac:dyDescent="0.25">
      <c r="B97" s="20"/>
      <c r="F97" s="2">
        <f t="shared" si="137"/>
        <v>9.6861407783421782E-13</v>
      </c>
      <c r="G97" s="2">
        <f t="shared" si="176"/>
        <v>0</v>
      </c>
      <c r="L97" s="2">
        <f t="shared" si="139"/>
        <v>0</v>
      </c>
      <c r="M97" s="2">
        <f t="shared" si="177"/>
        <v>0</v>
      </c>
      <c r="R97" s="2">
        <f t="shared" si="169"/>
        <v>6.8212102632969618E-13</v>
      </c>
      <c r="S97" s="2">
        <f t="shared" si="178"/>
        <v>0</v>
      </c>
      <c r="X97" s="2">
        <f t="shared" ref="X97" si="185">X96+Y97</f>
        <v>0</v>
      </c>
      <c r="Y97" s="2">
        <f t="shared" si="179"/>
        <v>0</v>
      </c>
      <c r="AD97" s="2">
        <f t="shared" si="140"/>
        <v>1.5916157281026244E-12</v>
      </c>
      <c r="AE97" s="2">
        <f t="shared" si="180"/>
        <v>0</v>
      </c>
      <c r="AJ97" s="2">
        <f t="shared" si="141"/>
        <v>765.88000000000056</v>
      </c>
      <c r="AK97" s="2">
        <f t="shared" si="181"/>
        <v>0</v>
      </c>
      <c r="AP97" s="2">
        <f t="shared" si="172"/>
        <v>3131.7500000000005</v>
      </c>
      <c r="AQ97" s="2">
        <f t="shared" si="173"/>
        <v>0</v>
      </c>
      <c r="AV97" s="2">
        <f t="shared" si="174"/>
        <v>0</v>
      </c>
      <c r="AW97" s="2">
        <f t="shared" si="175"/>
        <v>0</v>
      </c>
      <c r="BB97" s="2">
        <f t="shared" si="183"/>
        <v>0</v>
      </c>
      <c r="BC97" s="2">
        <f t="shared" si="184"/>
        <v>0</v>
      </c>
      <c r="GP97" s="20">
        <f t="shared" si="135"/>
        <v>-3897.6300000000042</v>
      </c>
      <c r="GQ97" s="20">
        <f t="shared" si="136"/>
        <v>0</v>
      </c>
    </row>
    <row r="98" spans="1:199" ht="13.9" customHeight="1" x14ac:dyDescent="0.25">
      <c r="D98" s="2">
        <f t="shared" si="167"/>
        <v>0</v>
      </c>
      <c r="F98" s="2">
        <f t="shared" si="137"/>
        <v>9.6861407783421782E-13</v>
      </c>
      <c r="G98" s="2">
        <f t="shared" si="176"/>
        <v>0</v>
      </c>
      <c r="L98" s="2">
        <f t="shared" si="139"/>
        <v>0</v>
      </c>
      <c r="M98" s="2">
        <f t="shared" si="177"/>
        <v>0</v>
      </c>
      <c r="R98" s="2">
        <f t="shared" si="169"/>
        <v>6.8212102632969618E-13</v>
      </c>
      <c r="S98" s="2">
        <f t="shared" si="178"/>
        <v>0</v>
      </c>
      <c r="AJ98" s="2">
        <f t="shared" ref="AJ98" si="186">AJ97+AK98</f>
        <v>765.88000000000056</v>
      </c>
      <c r="AK98" s="2">
        <f t="shared" ref="AK98" si="187">SUM(AL98:AN98)</f>
        <v>0</v>
      </c>
      <c r="AP98" s="2">
        <f t="shared" si="172"/>
        <v>3131.7500000000005</v>
      </c>
      <c r="AQ98" s="2">
        <f t="shared" si="173"/>
        <v>0</v>
      </c>
      <c r="AV98" s="2">
        <f t="shared" si="174"/>
        <v>0</v>
      </c>
      <c r="AW98" s="2">
        <f t="shared" si="175"/>
        <v>0</v>
      </c>
      <c r="BB98" s="2">
        <f t="shared" si="183"/>
        <v>0</v>
      </c>
      <c r="BC98" s="2">
        <f t="shared" si="184"/>
        <v>0</v>
      </c>
      <c r="GP98" s="20"/>
      <c r="GQ98" s="20"/>
    </row>
    <row r="99" spans="1:199" s="26" customFormat="1" ht="15.75" thickBot="1" x14ac:dyDescent="0.3">
      <c r="A99" s="7"/>
      <c r="B99" s="22" t="s">
        <v>23</v>
      </c>
      <c r="C99" s="23">
        <f>SUM(C7:C98)</f>
        <v>3897.6299999999983</v>
      </c>
      <c r="D99" s="24"/>
      <c r="E99" s="25"/>
      <c r="F99" s="24"/>
      <c r="G99" s="23">
        <f>SUM(G7:G98)</f>
        <v>9.6861407783421782E-13</v>
      </c>
      <c r="H99" s="23">
        <f>SUM(H7:H98)</f>
        <v>-1.6825429938194247E-13</v>
      </c>
      <c r="I99" s="23">
        <f>SUM(I7:I98)</f>
        <v>0</v>
      </c>
      <c r="J99" s="23">
        <f>SUM(J7:J98)</f>
        <v>0</v>
      </c>
      <c r="K99" s="25"/>
      <c r="L99" s="24"/>
      <c r="M99" s="23">
        <f>SUM(M7:M98)</f>
        <v>4.5474735088646412E-13</v>
      </c>
      <c r="N99" s="23">
        <f>SUM(N7:N98)</f>
        <v>0</v>
      </c>
      <c r="O99" s="23">
        <f>SUM(O7:O98)</f>
        <v>0</v>
      </c>
      <c r="P99" s="23">
        <f>SUM(P7:P98)</f>
        <v>2.8421709430404007E-14</v>
      </c>
      <c r="Q99" s="25"/>
      <c r="R99" s="24"/>
      <c r="S99" s="23">
        <f>SUM(S7:S98)</f>
        <v>6.8212102632969618E-13</v>
      </c>
      <c r="T99" s="23">
        <f>SUM(T7:T98)</f>
        <v>-3.4106051316484809E-13</v>
      </c>
      <c r="U99" s="23">
        <f>SUM(U7:U98)</f>
        <v>5.1159076974727213E-13</v>
      </c>
      <c r="V99" s="23">
        <f>SUM(V7:V98)</f>
        <v>0</v>
      </c>
      <c r="W99" s="25"/>
      <c r="X99" s="24"/>
      <c r="Y99" s="23">
        <f>SUM(Y7:Y98)</f>
        <v>2.7284841053187847E-12</v>
      </c>
      <c r="Z99" s="23">
        <f>SUM(Z7:Z98)</f>
        <v>0</v>
      </c>
      <c r="AA99" s="23">
        <f>SUM(AA7:AA98)</f>
        <v>0</v>
      </c>
      <c r="AB99" s="23">
        <f>SUM(AB7:AB98)</f>
        <v>0</v>
      </c>
      <c r="AC99" s="25"/>
      <c r="AD99" s="24"/>
      <c r="AE99" s="23">
        <f>SUM(AE7:AE98)</f>
        <v>1.5916157281026244E-12</v>
      </c>
      <c r="AF99" s="23">
        <f>SUM(AF7:AF98)</f>
        <v>0</v>
      </c>
      <c r="AG99" s="23">
        <f>SUM(AG7:AG98)</f>
        <v>0</v>
      </c>
      <c r="AH99" s="23">
        <f>SUM(AH7:AH98)</f>
        <v>0</v>
      </c>
      <c r="AI99" s="25"/>
      <c r="AJ99" s="24"/>
      <c r="AK99" s="23">
        <f>SUM(AK7:AK98)</f>
        <v>765.88000000000056</v>
      </c>
      <c r="AL99" s="23">
        <f>SUM(AL7:AL98)</f>
        <v>765.87999999999988</v>
      </c>
      <c r="AM99" s="23">
        <f>SUM(AM7:AM98)</f>
        <v>0</v>
      </c>
      <c r="AN99" s="23">
        <f>SUM(AN7:AN98)</f>
        <v>0</v>
      </c>
      <c r="AO99" s="25"/>
      <c r="AP99" s="24"/>
      <c r="AQ99" s="23">
        <f>SUM(AQ7:AQ98)</f>
        <v>3131.7500000000005</v>
      </c>
      <c r="AR99" s="23">
        <f>SUM(AR7:AR98)</f>
        <v>1072.3399999999997</v>
      </c>
      <c r="AS99" s="23">
        <f>SUM(AS7:AS98)</f>
        <v>1882.13</v>
      </c>
      <c r="AT99" s="23">
        <f>SUM(AT7:AT98)</f>
        <v>177.28</v>
      </c>
      <c r="AU99" s="25"/>
      <c r="AV99" s="24"/>
      <c r="AW99" s="23">
        <f>SUM(AW7:AW98)</f>
        <v>0</v>
      </c>
      <c r="AX99" s="23">
        <f>SUM(AX7:AX98)</f>
        <v>0</v>
      </c>
      <c r="AY99" s="23">
        <f>SUM(AY7:AY98)</f>
        <v>0</v>
      </c>
      <c r="AZ99" s="23">
        <f>SUM(AZ7:AZ98)</f>
        <v>0</v>
      </c>
      <c r="BA99" s="25"/>
      <c r="BB99" s="24"/>
      <c r="BC99" s="23">
        <f>SUM(BC7:BC98)</f>
        <v>0</v>
      </c>
      <c r="BD99" s="23">
        <f>SUM(BD7:BD98)</f>
        <v>0</v>
      </c>
      <c r="BE99" s="23">
        <f>SUM(BE7:BE98)</f>
        <v>0</v>
      </c>
      <c r="BF99" s="23">
        <f>SUM(BF7:BF98)</f>
        <v>0</v>
      </c>
      <c r="BG99" s="25"/>
      <c r="BH99" s="24"/>
      <c r="BI99" s="23">
        <f>SUM(BI7:BI98)</f>
        <v>0</v>
      </c>
      <c r="BJ99" s="23">
        <f>SUM(BJ7:BJ98)</f>
        <v>0</v>
      </c>
      <c r="BK99" s="23">
        <f>SUM(BK7:BK98)</f>
        <v>0</v>
      </c>
      <c r="BL99" s="23">
        <f>SUM(BL7:BL98)</f>
        <v>0</v>
      </c>
      <c r="BM99" s="25"/>
      <c r="BN99" s="24"/>
      <c r="BO99" s="23">
        <f>SUM(BO7:BO98)</f>
        <v>0</v>
      </c>
      <c r="BP99" s="23">
        <f>SUM(BP7:BP98)</f>
        <v>0</v>
      </c>
      <c r="BQ99" s="23">
        <f>SUM(BQ7:BQ98)</f>
        <v>0</v>
      </c>
      <c r="BR99" s="23">
        <f>SUM(BR7:BR98)</f>
        <v>0</v>
      </c>
      <c r="BS99" s="25"/>
      <c r="BT99" s="24"/>
      <c r="BU99" s="23">
        <f>SUM(BU7:BU98)</f>
        <v>0</v>
      </c>
      <c r="BV99" s="23">
        <f>SUM(BV7:BV98)</f>
        <v>0</v>
      </c>
      <c r="BW99" s="23">
        <f>SUM(BW7:BW98)</f>
        <v>0</v>
      </c>
      <c r="BX99" s="23">
        <f>SUM(BX7:BX98)</f>
        <v>0</v>
      </c>
      <c r="BY99" s="25"/>
      <c r="BZ99" s="24"/>
      <c r="CA99" s="23">
        <f>SUM(CA7:CA98)</f>
        <v>0</v>
      </c>
      <c r="CB99" s="23">
        <f>SUM(CB7:CB98)</f>
        <v>0</v>
      </c>
      <c r="CC99" s="23">
        <f>SUM(CC7:CC98)</f>
        <v>0</v>
      </c>
      <c r="CD99" s="23">
        <f>SUM(CD7:CD98)</f>
        <v>0</v>
      </c>
      <c r="CE99" s="25"/>
      <c r="CF99" s="24"/>
      <c r="CG99" s="23">
        <f>SUM(CG7:CG98)</f>
        <v>0</v>
      </c>
      <c r="CH99" s="23">
        <f>SUM(CH7:CH98)</f>
        <v>0</v>
      </c>
      <c r="CI99" s="23">
        <f>SUM(CI7:CI98)</f>
        <v>0</v>
      </c>
      <c r="CJ99" s="23">
        <f>SUM(CJ7:CJ98)</f>
        <v>0</v>
      </c>
      <c r="CK99" s="25"/>
      <c r="CL99" s="24"/>
      <c r="CM99" s="23">
        <f>SUM(CM7:CM98)</f>
        <v>0</v>
      </c>
      <c r="CN99" s="23">
        <f>SUM(CN7:CN98)</f>
        <v>0</v>
      </c>
      <c r="CO99" s="23">
        <f>SUM(CO7:CO98)</f>
        <v>0</v>
      </c>
      <c r="CP99" s="23">
        <f>SUM(CP7:CP98)</f>
        <v>0</v>
      </c>
      <c r="CQ99" s="25"/>
      <c r="CR99" s="24"/>
      <c r="CS99" s="23">
        <f>SUM(CS7:CS98)</f>
        <v>0</v>
      </c>
      <c r="CT99" s="23">
        <f>SUM(CT7:CT98)</f>
        <v>0</v>
      </c>
      <c r="CU99" s="23">
        <f>SUM(CU7:CU98)</f>
        <v>0</v>
      </c>
      <c r="CV99" s="23">
        <f>SUM(CV7:CV98)</f>
        <v>0</v>
      </c>
      <c r="CW99" s="25"/>
      <c r="CX99" s="24"/>
      <c r="CY99" s="23">
        <f>SUM(CY7:CY98)</f>
        <v>0</v>
      </c>
      <c r="CZ99" s="23">
        <f>SUM(CZ7:CZ98)</f>
        <v>0</v>
      </c>
      <c r="DA99" s="23">
        <f>SUM(DA7:DA98)</f>
        <v>0</v>
      </c>
      <c r="DB99" s="23">
        <f>SUM(DB7:DB98)</f>
        <v>0</v>
      </c>
      <c r="DC99" s="25"/>
      <c r="DD99" s="24"/>
      <c r="DE99" s="23">
        <f>SUM(DE7:DE98)</f>
        <v>0</v>
      </c>
      <c r="DF99" s="23">
        <f>SUM(DF7:DF98)</f>
        <v>0</v>
      </c>
      <c r="DG99" s="23">
        <f>SUM(DG7:DG98)</f>
        <v>0</v>
      </c>
      <c r="DH99" s="23">
        <f>SUM(DH7:DH98)</f>
        <v>0</v>
      </c>
      <c r="DI99" s="25"/>
      <c r="DJ99" s="24"/>
      <c r="DK99" s="23">
        <f>SUM(DK7:DK98)</f>
        <v>0</v>
      </c>
      <c r="DL99" s="23">
        <f>SUM(DL7:DL98)</f>
        <v>0</v>
      </c>
      <c r="DM99" s="23">
        <f>SUM(DM7:DM98)</f>
        <v>0</v>
      </c>
      <c r="DN99" s="23">
        <f>SUM(DN7:DN98)</f>
        <v>0</v>
      </c>
      <c r="DO99" s="25"/>
      <c r="DP99" s="24"/>
      <c r="DQ99" s="23">
        <f>SUM(DQ7:DQ98)</f>
        <v>0</v>
      </c>
      <c r="DR99" s="23">
        <f>SUM(DR7:DR98)</f>
        <v>0</v>
      </c>
      <c r="DS99" s="23">
        <f>SUM(DS7:DS98)</f>
        <v>0</v>
      </c>
      <c r="DT99" s="23">
        <f>SUM(DT7:DT98)</f>
        <v>0</v>
      </c>
      <c r="DU99" s="25"/>
      <c r="DV99" s="24"/>
      <c r="DW99" s="23">
        <f>SUM(DW7:DW98)</f>
        <v>0</v>
      </c>
      <c r="DX99" s="23">
        <f>SUM(DX7:DX98)</f>
        <v>0</v>
      </c>
      <c r="DY99" s="23">
        <f>SUM(DY7:DY98)</f>
        <v>0</v>
      </c>
      <c r="DZ99" s="23">
        <f>SUM(DZ7:DZ98)</f>
        <v>0</v>
      </c>
      <c r="EA99" s="25"/>
      <c r="EB99" s="24"/>
      <c r="EC99" s="23">
        <f>SUM(EC7:EC98)</f>
        <v>0</v>
      </c>
      <c r="ED99" s="23">
        <f>SUM(ED7:ED98)</f>
        <v>0</v>
      </c>
      <c r="EE99" s="23">
        <f>SUM(EE7:EE98)</f>
        <v>0</v>
      </c>
      <c r="EF99" s="23">
        <f>SUM(EF7:EF98)</f>
        <v>0</v>
      </c>
      <c r="EG99" s="25"/>
      <c r="EH99" s="24"/>
      <c r="EI99" s="23">
        <f>SUM(EI7:EI98)</f>
        <v>0</v>
      </c>
      <c r="EJ99" s="23">
        <f>SUM(EJ7:EJ98)</f>
        <v>0</v>
      </c>
      <c r="EK99" s="23">
        <f>SUM(EK7:EK98)</f>
        <v>0</v>
      </c>
      <c r="EL99" s="23">
        <f>SUM(EL7:EL98)</f>
        <v>0</v>
      </c>
      <c r="EM99" s="25"/>
      <c r="EN99" s="24"/>
      <c r="EO99" s="23">
        <f>SUM(EO7:EO98)</f>
        <v>0</v>
      </c>
      <c r="EP99" s="23">
        <f>SUM(EP7:EP98)</f>
        <v>0</v>
      </c>
      <c r="EQ99" s="23">
        <f>SUM(EQ7:EQ98)</f>
        <v>0</v>
      </c>
      <c r="ER99" s="23">
        <f>SUM(ER7:ER98)</f>
        <v>0</v>
      </c>
      <c r="ES99" s="25"/>
      <c r="ET99" s="24"/>
      <c r="EU99" s="23">
        <f>SUM(EU7:EU98)</f>
        <v>0</v>
      </c>
      <c r="EV99" s="23">
        <f>SUM(EV7:EV98)</f>
        <v>0</v>
      </c>
      <c r="EW99" s="23">
        <f>SUM(EW7:EW98)</f>
        <v>0</v>
      </c>
      <c r="EX99" s="23">
        <f>SUM(EX7:EX98)</f>
        <v>0</v>
      </c>
      <c r="EY99" s="25"/>
      <c r="EZ99" s="24"/>
      <c r="FA99" s="23">
        <f>SUM(FA7:FA98)</f>
        <v>0</v>
      </c>
      <c r="FB99" s="23">
        <f>SUM(FB7:FB98)</f>
        <v>0</v>
      </c>
      <c r="FC99" s="23">
        <f>SUM(FC7:FC98)</f>
        <v>0</v>
      </c>
      <c r="FD99" s="23">
        <f>SUM(FD7:FD98)</f>
        <v>0</v>
      </c>
      <c r="FE99" s="25"/>
      <c r="FF99" s="24"/>
      <c r="FG99" s="23">
        <f>SUM(FG7:FG98)</f>
        <v>0</v>
      </c>
      <c r="FH99" s="23">
        <f>SUM(FH7:FH98)</f>
        <v>0</v>
      </c>
      <c r="FI99" s="23">
        <f>SUM(FI7:FI98)</f>
        <v>0</v>
      </c>
      <c r="FJ99" s="23">
        <f>SUM(FJ7:FJ98)</f>
        <v>0</v>
      </c>
      <c r="FK99" s="25"/>
      <c r="FL99" s="24"/>
      <c r="FM99" s="23">
        <f>SUM(FM7:FM98)</f>
        <v>0</v>
      </c>
      <c r="FN99" s="23">
        <f>SUM(FN7:FN98)</f>
        <v>0</v>
      </c>
      <c r="FO99" s="23">
        <f>SUM(FO7:FO98)</f>
        <v>0</v>
      </c>
      <c r="FP99" s="23">
        <f>SUM(FP7:FP98)</f>
        <v>0</v>
      </c>
      <c r="FQ99" s="25"/>
      <c r="FR99" s="24"/>
      <c r="FS99" s="23">
        <f>SUM(FS7:FS98)</f>
        <v>0</v>
      </c>
      <c r="FT99" s="23">
        <f>SUM(FT7:FT98)</f>
        <v>0</v>
      </c>
      <c r="FU99" s="23">
        <f>SUM(FU7:FU98)</f>
        <v>0</v>
      </c>
      <c r="FV99" s="23">
        <f>SUM(FV7:FV98)</f>
        <v>0</v>
      </c>
      <c r="FW99" s="25"/>
      <c r="FX99" s="24"/>
      <c r="FY99" s="23">
        <f>SUM(FY7:FY98)</f>
        <v>0</v>
      </c>
      <c r="FZ99" s="23">
        <f>SUM(FZ7:FZ98)</f>
        <v>0</v>
      </c>
      <c r="GA99" s="23">
        <f>SUM(GA7:GA98)</f>
        <v>0</v>
      </c>
      <c r="GB99" s="23">
        <f>SUM(GB7:GB98)</f>
        <v>0</v>
      </c>
      <c r="GC99" s="25"/>
      <c r="GD99" s="24"/>
      <c r="GE99" s="23">
        <f>SUM(GE7:GE98)</f>
        <v>0</v>
      </c>
      <c r="GF99" s="23">
        <f>SUM(GF7:GF98)</f>
        <v>0</v>
      </c>
      <c r="GG99" s="23">
        <f>SUM(GG7:GG98)</f>
        <v>0</v>
      </c>
      <c r="GH99" s="23">
        <f>SUM(GH7:GH98)</f>
        <v>0</v>
      </c>
      <c r="GI99" s="25"/>
      <c r="GJ99" s="24"/>
      <c r="GK99" s="23">
        <f>SUM(GK7:GK98)</f>
        <v>0</v>
      </c>
      <c r="GL99" s="23">
        <f>SUM(GL7:GL98)</f>
        <v>0</v>
      </c>
      <c r="GM99" s="23">
        <f>SUM(GM7:GM98)</f>
        <v>0</v>
      </c>
      <c r="GN99" s="23">
        <f>SUM(GN7:GN98)</f>
        <v>0</v>
      </c>
      <c r="GO99" s="25"/>
      <c r="GP99" s="24"/>
      <c r="GQ99" s="23">
        <f>SUM(GQ7:GQ98)</f>
        <v>0</v>
      </c>
    </row>
    <row r="100" spans="1:199" ht="15.75" thickTop="1" x14ac:dyDescent="0.25"/>
  </sheetData>
  <printOptions horizontalCentered="1"/>
  <pageMargins left="0" right="0" top="0.25" bottom="0" header="0" footer="0"/>
  <pageSetup scale="65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193d8e2-0e73-4a61-9a77-10fd0080af9d">
      <UserInfo>
        <DisplayName>Catherine Duncan</DisplayName>
        <AccountId>33</AccountId>
        <AccountType/>
      </UserInfo>
      <UserInfo>
        <DisplayName>Eric Shrago</DisplayName>
        <AccountId>32</AccountId>
        <AccountType/>
      </UserInfo>
      <UserInfo>
        <DisplayName>Christina Tsitso</DisplayName>
        <AccountId>24</AccountId>
        <AccountType/>
      </UserInfo>
      <UserInfo>
        <DisplayName>Robert Schmitt</DisplayName>
        <AccountId>29</AccountId>
        <AccountType/>
      </UserInfo>
      <UserInfo>
        <DisplayName>Bert Hunter</DisplayName>
        <AccountId>14</AccountId>
        <AccountType/>
      </UserInfo>
      <UserInfo>
        <DisplayName>Stephanie Layman</DisplayName>
        <AccountId>84</AccountId>
        <AccountType/>
      </UserInfo>
      <UserInfo>
        <DisplayName>Brian  Farnen</DisplayName>
        <AccountId>17</AccountId>
        <AccountType/>
      </UserInfo>
      <UserInfo>
        <DisplayName>Jane Murphy</DisplayName>
        <AccountId>26</AccountId>
        <AccountType/>
      </UserInfo>
      <UserInfo>
        <DisplayName>Mackey Dykes</DisplayName>
        <AccountId>12</AccountId>
        <AccountType/>
      </UserInfo>
      <UserInfo>
        <DisplayName>Alex Kovtunenko</DisplayName>
        <AccountId>15</AccountId>
        <AccountType/>
      </UserInfo>
      <UserInfo>
        <DisplayName>Emma Ellis</DisplayName>
        <AccountId>426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65AECF4AD2F445A30DE68D16654988" ma:contentTypeVersion="6" ma:contentTypeDescription="Create a new document." ma:contentTypeScope="" ma:versionID="5e11c5ccce4741cc6f2215fb9809adb5">
  <xsd:schema xmlns:xsd="http://www.w3.org/2001/XMLSchema" xmlns:xs="http://www.w3.org/2001/XMLSchema" xmlns:p="http://schemas.microsoft.com/office/2006/metadata/properties" xmlns:ns2="194fc868-ec52-4a04-8db3-704aa13c73d9" xmlns:ns3="a193d8e2-0e73-4a61-9a77-10fd0080af9d" targetNamespace="http://schemas.microsoft.com/office/2006/metadata/properties" ma:root="true" ma:fieldsID="d25062acd0ac828e8bb3c8b0152b066c" ns2:_="" ns3:_="">
    <xsd:import namespace="194fc868-ec52-4a04-8db3-704aa13c73d9"/>
    <xsd:import namespace="a193d8e2-0e73-4a61-9a77-10fd0080af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fc868-ec52-4a04-8db3-704aa13c7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3d8e2-0e73-4a61-9a77-10fd0080af9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5CC136-B020-4EF8-847F-774795EB88C6}">
  <ds:schemaRefs>
    <ds:schemaRef ds:uri="http://purl.org/dc/elements/1.1/"/>
    <ds:schemaRef ds:uri="http://purl.org/dc/terms/"/>
    <ds:schemaRef ds:uri="194fc868-ec52-4a04-8db3-704aa13c73d9"/>
    <ds:schemaRef ds:uri="http://purl.org/dc/dcmitype/"/>
    <ds:schemaRef ds:uri="http://schemas.microsoft.com/office/2006/documentManagement/types"/>
    <ds:schemaRef ds:uri="a193d8e2-0e73-4a61-9a77-10fd0080af9d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D74F9B4-9763-451E-8991-C4A695149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fc868-ec52-4a04-8db3-704aa13c73d9"/>
    <ds:schemaRef ds:uri="a193d8e2-0e73-4a61-9a77-10fd0080af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BBA2B8-F24A-4F94-8DD5-572F77270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Late &amp; Partial PMTs - Tracking</vt:lpstr>
      <vt:lpstr>'Late &amp; Partial PMTs - Tracking'!Print_Area</vt:lpstr>
      <vt:lpstr>'Late &amp; Partial PMTs - Tracking'!Print_Titles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Duncan</dc:creator>
  <cp:keywords/>
  <dc:description/>
  <cp:lastModifiedBy>Catherine Duncan</cp:lastModifiedBy>
  <cp:revision/>
  <dcterms:created xsi:type="dcterms:W3CDTF">2020-06-12T14:31:05Z</dcterms:created>
  <dcterms:modified xsi:type="dcterms:W3CDTF">2024-03-04T21:41:29Z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0x010100F865AECF4AD2F445A30DE68D16654988</vt:lpwstr>
  </property>
  <property fmtid="{D5CDD505-2E9C-101B-9397-08002B2CF9AE}" pid="3" name="Order">
    <vt:r8>285600</vt:r8>
  </property>
</Properties>
</file>